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craxverstappen/Desktop/UCT/CIV4044S/Elsevier/MSc Appendix Spreadsheets/"/>
    </mc:Choice>
  </mc:AlternateContent>
  <xr:revisionPtr revIDLastSave="0" documentId="13_ncr:1_{2B769BDA-F40C-2341-AAE4-9805C60A4F8B}" xr6:coauthVersionLast="47" xr6:coauthVersionMax="47" xr10:uidLastSave="{00000000-0000-0000-0000-000000000000}"/>
  <bookViews>
    <workbookView xWindow="1420" yWindow="560" windowWidth="29600" windowHeight="19160" xr2:uid="{161AB15A-2700-8F4C-8930-AC271D85DE79}"/>
  </bookViews>
  <sheets>
    <sheet name="Aim &amp; method" sheetId="1" r:id="rId1"/>
    <sheet name="Raw data (CTM&amp;Italtile)" sheetId="6" r:id="rId2"/>
    <sheet name="Graph &amp; summary"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249" i="6" l="1"/>
  <c r="K249" i="6" s="1"/>
  <c r="J232" i="6"/>
  <c r="K232" i="6" s="1"/>
  <c r="J231" i="6"/>
  <c r="K231" i="6" s="1"/>
  <c r="J230" i="6"/>
  <c r="K230" i="6" s="1"/>
  <c r="J229" i="6"/>
  <c r="K229" i="6" s="1"/>
  <c r="J228" i="6"/>
  <c r="K228" i="6" s="1"/>
  <c r="J227" i="6"/>
  <c r="K227" i="6" s="1"/>
  <c r="J240" i="6"/>
  <c r="K240" i="6" s="1"/>
  <c r="J239" i="6"/>
  <c r="K239" i="6" s="1"/>
  <c r="J238" i="6"/>
  <c r="K238" i="6" s="1"/>
  <c r="J226" i="6"/>
  <c r="K226" i="6" s="1"/>
  <c r="J223" i="6"/>
  <c r="K223" i="6" s="1"/>
  <c r="J190" i="6"/>
  <c r="K190" i="6" s="1"/>
  <c r="J184" i="6"/>
  <c r="K184" i="6" s="1"/>
  <c r="J192" i="6"/>
  <c r="K192" i="6" s="1"/>
  <c r="J183" i="6"/>
  <c r="K183" i="6" s="1"/>
  <c r="J182" i="6"/>
  <c r="K182" i="6" s="1"/>
  <c r="J181" i="6"/>
  <c r="K181" i="6" s="1"/>
  <c r="J180" i="6"/>
  <c r="K180" i="6" s="1"/>
  <c r="J195" i="6"/>
  <c r="K195" i="6" s="1"/>
  <c r="J198" i="6"/>
  <c r="K198" i="6" s="1"/>
  <c r="J197" i="6"/>
  <c r="K197" i="6" s="1"/>
  <c r="J176" i="6"/>
  <c r="K176" i="6" s="1"/>
  <c r="J196" i="6"/>
  <c r="K196" i="6" s="1"/>
  <c r="J194" i="6"/>
  <c r="K194" i="6" s="1"/>
  <c r="J191" i="6"/>
  <c r="K191" i="6" s="1"/>
  <c r="J189" i="6"/>
  <c r="K189" i="6" s="1"/>
  <c r="J188" i="6"/>
  <c r="K188" i="6" s="1"/>
  <c r="J187" i="6"/>
  <c r="K187" i="6" s="1"/>
  <c r="J186" i="6"/>
  <c r="K186" i="6" s="1"/>
  <c r="J179" i="6"/>
  <c r="K179" i="6" s="1"/>
  <c r="J178" i="6"/>
  <c r="K178" i="6" s="1"/>
  <c r="J193" i="6"/>
  <c r="K193" i="6" s="1"/>
  <c r="J177" i="6"/>
  <c r="K177" i="6" s="1"/>
  <c r="J185" i="6"/>
  <c r="K185" i="6" s="1"/>
  <c r="J175" i="6"/>
  <c r="K175" i="6" s="1"/>
  <c r="J174" i="6"/>
  <c r="K174" i="6" s="1"/>
  <c r="J173" i="6"/>
  <c r="K173" i="6" s="1"/>
  <c r="J172" i="6"/>
  <c r="K172" i="6" s="1"/>
  <c r="J171" i="6"/>
  <c r="K171" i="6" s="1"/>
  <c r="J169" i="6"/>
  <c r="K169" i="6" s="1"/>
  <c r="J168" i="6"/>
  <c r="K168" i="6" s="1"/>
  <c r="J162" i="6"/>
  <c r="K162" i="6" s="1"/>
  <c r="J167" i="6"/>
  <c r="K167" i="6" s="1"/>
  <c r="J166" i="6"/>
  <c r="K166" i="6" s="1"/>
  <c r="J165" i="6"/>
  <c r="K165" i="6" s="1"/>
  <c r="J164" i="6"/>
  <c r="K164" i="6" s="1"/>
  <c r="J163" i="6"/>
  <c r="K163" i="6" s="1"/>
  <c r="J148" i="6"/>
  <c r="K148" i="6" s="1"/>
  <c r="J149" i="6"/>
  <c r="K149" i="6" s="1"/>
  <c r="J150" i="6"/>
  <c r="K150" i="6" s="1"/>
  <c r="J147" i="6"/>
  <c r="K147" i="6" s="1"/>
  <c r="J146" i="6"/>
  <c r="K146" i="6" s="1"/>
  <c r="J145" i="6"/>
  <c r="K145" i="6" s="1"/>
  <c r="J137" i="6"/>
  <c r="K137" i="6" s="1"/>
  <c r="J136" i="6"/>
  <c r="K136" i="6" s="1"/>
  <c r="J144" i="6"/>
  <c r="K144" i="6" s="1"/>
  <c r="J143" i="6"/>
  <c r="K143" i="6" s="1"/>
  <c r="J135" i="6"/>
  <c r="K135" i="6" s="1"/>
  <c r="J134" i="6"/>
  <c r="K134" i="6" s="1"/>
  <c r="J141" i="6"/>
  <c r="K141" i="6" s="1"/>
  <c r="J140" i="6"/>
  <c r="K140" i="6" s="1"/>
  <c r="J139" i="6"/>
  <c r="K139" i="6" s="1"/>
  <c r="J138" i="6"/>
  <c r="K138" i="6" s="1"/>
  <c r="J142" i="6"/>
  <c r="K142" i="6" s="1"/>
  <c r="J133" i="6"/>
  <c r="K133" i="6" s="1"/>
  <c r="J132" i="6"/>
  <c r="K132" i="6" s="1"/>
  <c r="J131" i="6"/>
  <c r="K131" i="6" s="1"/>
  <c r="J130" i="6"/>
  <c r="K130" i="6" s="1"/>
  <c r="J129" i="6"/>
  <c r="K129" i="6" s="1"/>
  <c r="J119" i="6"/>
  <c r="K119" i="6" s="1"/>
  <c r="J127" i="6"/>
  <c r="K127" i="6" s="1"/>
  <c r="J126" i="6"/>
  <c r="K126" i="6" s="1"/>
  <c r="J118" i="6"/>
  <c r="K118" i="6" s="1"/>
  <c r="J117" i="6"/>
  <c r="K117" i="6" s="1"/>
  <c r="J125" i="6"/>
  <c r="K125" i="6" s="1"/>
  <c r="J124" i="6"/>
  <c r="K124" i="6" s="1"/>
  <c r="J123" i="6"/>
  <c r="K123" i="6" s="1"/>
  <c r="J122" i="6"/>
  <c r="K122" i="6" s="1"/>
  <c r="J116" i="6"/>
  <c r="K116" i="6" s="1"/>
  <c r="J115" i="6"/>
  <c r="K115" i="6" s="1"/>
  <c r="J128" i="6"/>
  <c r="K128" i="6" s="1"/>
  <c r="J120" i="6"/>
  <c r="K120" i="6" s="1"/>
  <c r="J121" i="6"/>
  <c r="K121" i="6" s="1"/>
  <c r="J114" i="6"/>
  <c r="K114" i="6" s="1"/>
  <c r="J111" i="6"/>
  <c r="K111" i="6" s="1"/>
  <c r="J110" i="6"/>
  <c r="K110" i="6" s="1"/>
  <c r="J109" i="6"/>
  <c r="K109" i="6" s="1"/>
  <c r="J108" i="6"/>
  <c r="K108" i="6" s="1"/>
  <c r="J107" i="6"/>
  <c r="K107" i="6" s="1"/>
  <c r="J106" i="6"/>
  <c r="K106" i="6" s="1"/>
  <c r="J105" i="6"/>
  <c r="K105" i="6" s="1"/>
  <c r="J104" i="6"/>
  <c r="K104" i="6" s="1"/>
  <c r="J103" i="6"/>
  <c r="K103" i="6" s="1"/>
  <c r="J102" i="6"/>
  <c r="K102" i="6" s="1"/>
  <c r="J101" i="6"/>
  <c r="K101" i="6" s="1"/>
  <c r="J100" i="6"/>
  <c r="K100" i="6" s="1"/>
  <c r="J259" i="6"/>
  <c r="K259" i="6" s="1"/>
  <c r="J258" i="6"/>
  <c r="K258" i="6" s="1"/>
  <c r="J254" i="6"/>
  <c r="K254" i="6" s="1"/>
  <c r="J255" i="6"/>
  <c r="K255" i="6" s="1"/>
  <c r="J253" i="6"/>
  <c r="K253" i="6" s="1"/>
  <c r="J257" i="6"/>
  <c r="K257" i="6" s="1"/>
  <c r="J256" i="6"/>
  <c r="K256" i="6" s="1"/>
  <c r="J252" i="6"/>
  <c r="K252" i="6" s="1"/>
  <c r="J251" i="6"/>
  <c r="K251" i="6" s="1"/>
  <c r="J250" i="6"/>
  <c r="K250" i="6" s="1"/>
  <c r="J247" i="6"/>
  <c r="K247" i="6" s="1"/>
  <c r="J225" i="6"/>
  <c r="K225" i="6" s="1"/>
  <c r="J246" i="6"/>
  <c r="K246" i="6" s="1"/>
  <c r="J245" i="6"/>
  <c r="K245" i="6" s="1"/>
  <c r="J237" i="6"/>
  <c r="K237" i="6" s="1"/>
  <c r="J241" i="6"/>
  <c r="K241" i="6" s="1"/>
  <c r="J244" i="6"/>
  <c r="K244" i="6" s="1"/>
  <c r="J224" i="6"/>
  <c r="K224" i="6" s="1"/>
  <c r="J243" i="6"/>
  <c r="K243" i="6" s="1"/>
  <c r="J235" i="6"/>
  <c r="K235" i="6" s="1"/>
  <c r="J248" i="6"/>
  <c r="K248" i="6" s="1"/>
  <c r="J242" i="6"/>
  <c r="K242" i="6" s="1"/>
  <c r="J236" i="6"/>
  <c r="K236" i="6" s="1"/>
  <c r="J234" i="6"/>
  <c r="K234" i="6" s="1"/>
  <c r="J233" i="6"/>
  <c r="K233" i="6" s="1"/>
  <c r="J222" i="6"/>
  <c r="K222" i="6" s="1"/>
  <c r="J219" i="6"/>
  <c r="K219" i="6" s="1"/>
  <c r="J221" i="6"/>
  <c r="K221" i="6" s="1"/>
  <c r="J218" i="6"/>
  <c r="K218" i="6" s="1"/>
  <c r="J220" i="6"/>
  <c r="K220" i="6" s="1"/>
  <c r="J216" i="6"/>
  <c r="K216" i="6" s="1"/>
  <c r="J202" i="6"/>
  <c r="K202" i="6" s="1"/>
  <c r="J215" i="6"/>
  <c r="K215" i="6" s="1"/>
  <c r="J201" i="6"/>
  <c r="K201" i="6" s="1"/>
  <c r="J200" i="6"/>
  <c r="K200" i="6" s="1"/>
  <c r="J210" i="6"/>
  <c r="K210" i="6" s="1"/>
  <c r="J209" i="6"/>
  <c r="K209" i="6" s="1"/>
  <c r="J208" i="6"/>
  <c r="K208" i="6" s="1"/>
  <c r="J214" i="6"/>
  <c r="K214" i="6" s="1"/>
  <c r="J217" i="6"/>
  <c r="K217" i="6" s="1"/>
  <c r="J212" i="6"/>
  <c r="K212" i="6" s="1"/>
  <c r="J207" i="6"/>
  <c r="K207" i="6" s="1"/>
  <c r="J203" i="6"/>
  <c r="K203" i="6" s="1"/>
  <c r="J206" i="6"/>
  <c r="K206" i="6" s="1"/>
  <c r="J205" i="6"/>
  <c r="K205" i="6" s="1"/>
  <c r="J213" i="6"/>
  <c r="K213" i="6" s="1"/>
  <c r="J204" i="6"/>
  <c r="K204" i="6" s="1"/>
  <c r="J211" i="6"/>
  <c r="K211" i="6" s="1"/>
  <c r="J199" i="6"/>
  <c r="K199" i="6" s="1"/>
  <c r="J170" i="6"/>
  <c r="K170" i="6" s="1"/>
  <c r="J157" i="6"/>
  <c r="K157" i="6" s="1"/>
  <c r="J161" i="6"/>
  <c r="K161" i="6" s="1"/>
  <c r="J160" i="6"/>
  <c r="K160" i="6" s="1"/>
  <c r="J154" i="6"/>
  <c r="K154" i="6" s="1"/>
  <c r="J159" i="6"/>
  <c r="K159" i="6" s="1"/>
  <c r="J156" i="6"/>
  <c r="K156" i="6" s="1"/>
  <c r="J153" i="6"/>
  <c r="K153" i="6" s="1"/>
  <c r="J152" i="6"/>
  <c r="K152" i="6" s="1"/>
  <c r="J151" i="6"/>
  <c r="K151" i="6" s="1"/>
  <c r="J158" i="6"/>
  <c r="K158" i="6" s="1"/>
  <c r="J155" i="6"/>
  <c r="K155" i="6" s="1"/>
  <c r="J113" i="6"/>
  <c r="K113" i="6" s="1"/>
  <c r="J112" i="6"/>
  <c r="K112" i="6" s="1"/>
  <c r="J3" i="6"/>
  <c r="K3" i="6" s="1"/>
  <c r="J99" i="6"/>
  <c r="K99" i="6" s="1"/>
  <c r="J95" i="6"/>
  <c r="K95" i="6" s="1"/>
  <c r="J94" i="6"/>
  <c r="K94" i="6" s="1"/>
  <c r="J93" i="6"/>
  <c r="K93" i="6" s="1"/>
  <c r="J92" i="6"/>
  <c r="K92" i="6" s="1"/>
  <c r="J91" i="6"/>
  <c r="K91" i="6" s="1"/>
  <c r="J90" i="6"/>
  <c r="K90" i="6" s="1"/>
  <c r="J98" i="6"/>
  <c r="K98" i="6" s="1"/>
  <c r="J97" i="6"/>
  <c r="K97" i="6" s="1"/>
  <c r="J96" i="6"/>
  <c r="K96" i="6" s="1"/>
  <c r="J89" i="6"/>
  <c r="K89" i="6" s="1"/>
  <c r="J88" i="6"/>
  <c r="K88" i="6" s="1"/>
  <c r="J79" i="6"/>
  <c r="K79" i="6" s="1"/>
  <c r="J73" i="6"/>
  <c r="K73" i="6" s="1"/>
  <c r="J81" i="6"/>
  <c r="K81" i="6" s="1"/>
  <c r="J72" i="6"/>
  <c r="K72" i="6" s="1"/>
  <c r="J71" i="6"/>
  <c r="K71" i="6" s="1"/>
  <c r="J70" i="6"/>
  <c r="K70" i="6" s="1"/>
  <c r="J69" i="6"/>
  <c r="K69" i="6" s="1"/>
  <c r="J84" i="6"/>
  <c r="K84" i="6" s="1"/>
  <c r="J87" i="6"/>
  <c r="K87" i="6" s="1"/>
  <c r="J86" i="6"/>
  <c r="K86" i="6" s="1"/>
  <c r="J65" i="6"/>
  <c r="K65" i="6" s="1"/>
  <c r="J85" i="6"/>
  <c r="K85" i="6" s="1"/>
  <c r="J83" i="6"/>
  <c r="K83" i="6" s="1"/>
  <c r="J80" i="6"/>
  <c r="K80" i="6" s="1"/>
  <c r="J78" i="6"/>
  <c r="K78" i="6" s="1"/>
  <c r="J77" i="6"/>
  <c r="K77" i="6" s="1"/>
  <c r="J76" i="6"/>
  <c r="K76" i="6" s="1"/>
  <c r="J75" i="6"/>
  <c r="K75" i="6" s="1"/>
  <c r="J68" i="6"/>
  <c r="K68" i="6" s="1"/>
  <c r="J67" i="6"/>
  <c r="K67" i="6" s="1"/>
  <c r="J82" i="6"/>
  <c r="K82" i="6" s="1"/>
  <c r="J66" i="6"/>
  <c r="K66" i="6" s="1"/>
  <c r="J74" i="6"/>
  <c r="K74" i="6" s="1"/>
  <c r="J64" i="6"/>
  <c r="K64" i="6" s="1"/>
  <c r="J63" i="6"/>
  <c r="K63" i="6" s="1"/>
  <c r="J62" i="6"/>
  <c r="K62" i="6" s="1"/>
  <c r="J61" i="6"/>
  <c r="K61" i="6" s="1"/>
  <c r="J60" i="6"/>
  <c r="K60" i="6" s="1"/>
  <c r="J59" i="6"/>
  <c r="K59" i="6" s="1"/>
  <c r="J58" i="6"/>
  <c r="K58" i="6" s="1"/>
  <c r="J52" i="6"/>
  <c r="K52" i="6" s="1"/>
  <c r="J57" i="6"/>
  <c r="K57" i="6" s="1"/>
  <c r="J56" i="6"/>
  <c r="K56" i="6" s="1"/>
  <c r="J55" i="6"/>
  <c r="K55" i="6" s="1"/>
  <c r="J54" i="6"/>
  <c r="K54" i="6" s="1"/>
  <c r="J53" i="6"/>
  <c r="K53" i="6" s="1"/>
  <c r="J49" i="6"/>
  <c r="K49" i="6" s="1"/>
  <c r="J50" i="6"/>
  <c r="K50" i="6" s="1"/>
  <c r="J51" i="6"/>
  <c r="K51" i="6" s="1"/>
  <c r="J48" i="6"/>
  <c r="K48" i="6" s="1"/>
  <c r="J47" i="6"/>
  <c r="K47" i="6" s="1"/>
  <c r="J46" i="6"/>
  <c r="K46" i="6" s="1"/>
  <c r="J38" i="6"/>
  <c r="K38" i="6" s="1"/>
  <c r="J37" i="6"/>
  <c r="K37" i="6" s="1"/>
  <c r="J45" i="6"/>
  <c r="K45" i="6" s="1"/>
  <c r="J44" i="6"/>
  <c r="K44" i="6" s="1"/>
  <c r="J36" i="6"/>
  <c r="K36" i="6" s="1"/>
  <c r="J35" i="6"/>
  <c r="K35" i="6" s="1"/>
  <c r="J42" i="6"/>
  <c r="K42" i="6" s="1"/>
  <c r="J41" i="6"/>
  <c r="K41" i="6" s="1"/>
  <c r="J40" i="6"/>
  <c r="K40" i="6" s="1"/>
  <c r="J39" i="6"/>
  <c r="K39" i="6" s="1"/>
  <c r="J43" i="6"/>
  <c r="K43" i="6" s="1"/>
  <c r="J34" i="6"/>
  <c r="K34" i="6" s="1"/>
  <c r="J33" i="6"/>
  <c r="K33" i="6" s="1"/>
  <c r="J32" i="6"/>
  <c r="K32" i="6" s="1"/>
  <c r="J31" i="6"/>
  <c r="K31" i="6" s="1"/>
  <c r="J30" i="6"/>
  <c r="K30" i="6" s="1"/>
  <c r="J20" i="6"/>
  <c r="K20" i="6" s="1"/>
  <c r="J28" i="6"/>
  <c r="K28" i="6" s="1"/>
  <c r="J27" i="6"/>
  <c r="K27" i="6" s="1"/>
  <c r="J19" i="6"/>
  <c r="K19" i="6" s="1"/>
  <c r="J18" i="6"/>
  <c r="K18" i="6" s="1"/>
  <c r="J26" i="6"/>
  <c r="K26" i="6" s="1"/>
  <c r="J25" i="6"/>
  <c r="K25" i="6" s="1"/>
  <c r="J24" i="6"/>
  <c r="K24" i="6" s="1"/>
  <c r="J23" i="6"/>
  <c r="K23" i="6" s="1"/>
  <c r="J17" i="6"/>
  <c r="K17" i="6" s="1"/>
  <c r="J16" i="6"/>
  <c r="K16" i="6" s="1"/>
  <c r="J29" i="6"/>
  <c r="K29" i="6" s="1"/>
  <c r="J21" i="6"/>
  <c r="K21" i="6" s="1"/>
  <c r="J22" i="6"/>
  <c r="K22" i="6" s="1"/>
  <c r="J15" i="6"/>
  <c r="K15" i="6" s="1"/>
  <c r="J14" i="6"/>
  <c r="K14" i="6" s="1"/>
  <c r="J13" i="6"/>
  <c r="K13" i="6" s="1"/>
  <c r="J12" i="6"/>
  <c r="K12" i="6" s="1"/>
  <c r="J11" i="6"/>
  <c r="K11" i="6" s="1"/>
  <c r="J10" i="6"/>
  <c r="K10" i="6" s="1"/>
  <c r="J9" i="6"/>
  <c r="K9" i="6" s="1"/>
  <c r="J8" i="6"/>
  <c r="K8" i="6" s="1"/>
  <c r="J7" i="6"/>
  <c r="K7" i="6" s="1"/>
  <c r="J6" i="6"/>
  <c r="K6" i="6" s="1"/>
  <c r="J5" i="6"/>
  <c r="K5" i="6" s="1"/>
  <c r="J4" i="6"/>
  <c r="K4" i="6" s="1"/>
</calcChain>
</file>

<file path=xl/sharedStrings.xml><?xml version="1.0" encoding="utf-8"?>
<sst xmlns="http://schemas.openxmlformats.org/spreadsheetml/2006/main" count="1232" uniqueCount="188">
  <si>
    <t>Utility</t>
  </si>
  <si>
    <t>Thickness (mm)</t>
  </si>
  <si>
    <t>Width (mm)</t>
  </si>
  <si>
    <t>Length (mm)</t>
  </si>
  <si>
    <t>Bathroom, Kitchen, Living room, All covered areas</t>
  </si>
  <si>
    <t>Bathroom, Kitchen, All living rooms</t>
  </si>
  <si>
    <t>Bathroom, Kitchen, All living rooms, Covered Outside Areas, Garages</t>
  </si>
  <si>
    <t>Type</t>
  </si>
  <si>
    <t>Hard body ceramic</t>
  </si>
  <si>
    <t>Ceramic</t>
  </si>
  <si>
    <t>Name</t>
  </si>
  <si>
    <t>Aretine beige</t>
  </si>
  <si>
    <t>Anouk beige</t>
  </si>
  <si>
    <t>Angelina grey</t>
  </si>
  <si>
    <t>Porcelain</t>
  </si>
  <si>
    <t>Kilimanjaro Kgalagadi grey</t>
  </si>
  <si>
    <t>Armour grey</t>
  </si>
  <si>
    <t>Atenea grey</t>
  </si>
  <si>
    <t>Aurora rust</t>
  </si>
  <si>
    <t>Briley Beige</t>
  </si>
  <si>
    <t>Brilliant white</t>
  </si>
  <si>
    <t>Cape star beige</t>
  </si>
  <si>
    <t>Caracalla beige</t>
  </si>
  <si>
    <t>Casale charcoal</t>
  </si>
  <si>
    <t>Aim:</t>
  </si>
  <si>
    <t>Method:</t>
  </si>
  <si>
    <r>
      <t>Price (ZAR/m</t>
    </r>
    <r>
      <rPr>
        <b/>
        <vertAlign val="superscript"/>
        <sz val="12"/>
        <color theme="1"/>
        <rFont val="Calibri (Body)"/>
      </rPr>
      <t>2</t>
    </r>
    <r>
      <rPr>
        <b/>
        <sz val="12"/>
        <color theme="1"/>
        <rFont val="Calibri"/>
        <family val="2"/>
        <scheme val="minor"/>
      </rPr>
      <t>)</t>
    </r>
  </si>
  <si>
    <r>
      <t>Area (mm</t>
    </r>
    <r>
      <rPr>
        <b/>
        <vertAlign val="superscript"/>
        <sz val="12"/>
        <color theme="1"/>
        <rFont val="Calibri (Body)"/>
      </rPr>
      <t>2</t>
    </r>
    <r>
      <rPr>
        <b/>
        <sz val="12"/>
        <color theme="1"/>
        <rFont val="Calibri"/>
        <family val="2"/>
        <scheme val="minor"/>
      </rPr>
      <t>)</t>
    </r>
  </si>
  <si>
    <r>
      <t>Area (m</t>
    </r>
    <r>
      <rPr>
        <b/>
        <vertAlign val="superscript"/>
        <sz val="12"/>
        <color theme="1"/>
        <rFont val="Calibri (Body)"/>
      </rPr>
      <t>2</t>
    </r>
    <r>
      <rPr>
        <b/>
        <sz val="12"/>
        <color theme="1"/>
        <rFont val="Calibri"/>
        <family val="2"/>
        <scheme val="minor"/>
      </rPr>
      <t>)</t>
    </r>
  </si>
  <si>
    <t>Chanel beige</t>
  </si>
  <si>
    <t>Chanel carrara</t>
  </si>
  <si>
    <t>Chanel pearl</t>
  </si>
  <si>
    <t>Cobblestone beige</t>
  </si>
  <si>
    <t>Cronos grey</t>
  </si>
  <si>
    <t>Domus white</t>
  </si>
  <si>
    <t>Dover bone white</t>
  </si>
  <si>
    <t>Dover grey</t>
  </si>
  <si>
    <t>Echo park beige</t>
  </si>
  <si>
    <t>Ecostone beige</t>
  </si>
  <si>
    <t>Ecowood grey</t>
  </si>
  <si>
    <t>Essien grey</t>
  </si>
  <si>
    <t>Felica grey</t>
  </si>
  <si>
    <t>Flagstone grey</t>
  </si>
  <si>
    <t>Flores avo</t>
  </si>
  <si>
    <t>Futura cement</t>
  </si>
  <si>
    <t>Bathroom, Kitchen, All living rooms, Covered Outside Areas</t>
  </si>
  <si>
    <t>Futura nadine grey</t>
  </si>
  <si>
    <t>Harlem grey</t>
  </si>
  <si>
    <t>Hessina grey</t>
  </si>
  <si>
    <t>Honeywood walnut</t>
  </si>
  <si>
    <t>Ironstone charcoal</t>
  </si>
  <si>
    <t>Jungle beige</t>
  </si>
  <si>
    <t>Kerry grey</t>
  </si>
  <si>
    <t>Kilimanjaro blesbok rust</t>
  </si>
  <si>
    <t>Kilimanjaro borgo antico brown</t>
  </si>
  <si>
    <t>Kilimanjaro eagle wood grey</t>
  </si>
  <si>
    <t>Kilimanjaro ferro charcoal</t>
  </si>
  <si>
    <t>Kilimanjaro houtbay brown</t>
  </si>
  <si>
    <t>Kilimanjaro Kgalagadi charcoal</t>
  </si>
  <si>
    <t>Outdoor, Pool area</t>
  </si>
  <si>
    <t>Kilimanjaro lagos cement</t>
  </si>
  <si>
    <t>Kilimanjaro mali fusion</t>
  </si>
  <si>
    <t>Kilimanjaro marakele ivory</t>
  </si>
  <si>
    <t>Kilimanjaro maxeke rust</t>
  </si>
  <si>
    <t>Kilimanjaro mokala slate</t>
  </si>
  <si>
    <t>Kilimanjaro moremi grey</t>
  </si>
  <si>
    <t>Kilimanjaro rhino stone</t>
  </si>
  <si>
    <t>Kilimanjaro sofiatown ivory</t>
  </si>
  <si>
    <t>Kilimanjaro twinstone beige</t>
  </si>
  <si>
    <t>Kilimanjaro twinston grey</t>
  </si>
  <si>
    <t>Kilimanjaro umgazi smoke</t>
  </si>
  <si>
    <t>Kilimanjaro veranda</t>
  </si>
  <si>
    <t>Kilimanjaro white river</t>
  </si>
  <si>
    <t>Kudos wood beige</t>
  </si>
  <si>
    <t>Kyra grey</t>
  </si>
  <si>
    <t>Lotus ivory</t>
  </si>
  <si>
    <t>Mastery botanical</t>
  </si>
  <si>
    <t>Mastery charcoal</t>
  </si>
  <si>
    <t>Maxmarble white</t>
  </si>
  <si>
    <t>Moana grey</t>
  </si>
  <si>
    <t>Mod beige</t>
  </si>
  <si>
    <t>Monarch rust</t>
  </si>
  <si>
    <t>Nevis grey</t>
  </si>
  <si>
    <t>Okapi slate matt</t>
  </si>
  <si>
    <t>Old faithful unglazed</t>
  </si>
  <si>
    <t>Olympia mix matt</t>
  </si>
  <si>
    <t>Optimus bone matt</t>
  </si>
  <si>
    <t>Origins balau dark brown</t>
  </si>
  <si>
    <t>Origins beige matt</t>
  </si>
  <si>
    <t>Origins rafters white</t>
  </si>
  <si>
    <t>Origins sandal wood beige</t>
  </si>
  <si>
    <t>Origins sandal wood grey</t>
  </si>
  <si>
    <t>Origins timberland blend</t>
  </si>
  <si>
    <t>Palala grey</t>
  </si>
  <si>
    <t>Palesa brown</t>
  </si>
  <si>
    <t>Persia ivory</t>
  </si>
  <si>
    <t>Pulpis grey</t>
  </si>
  <si>
    <t>Regina carrara</t>
  </si>
  <si>
    <t>Rossini nano shiny</t>
  </si>
  <si>
    <t>Royal brown</t>
  </si>
  <si>
    <t>Royal wood shiny</t>
  </si>
  <si>
    <t>Rustic pattern brown</t>
  </si>
  <si>
    <t>Scotia nano shiny</t>
  </si>
  <si>
    <t>Skyline grey</t>
  </si>
  <si>
    <t>Star grey</t>
  </si>
  <si>
    <t>Super white nano</t>
  </si>
  <si>
    <t>Sutherland grey</t>
  </si>
  <si>
    <t>Trani nano shiny</t>
  </si>
  <si>
    <t>Tuscany cementine</t>
  </si>
  <si>
    <t>Tuscany cotta brown</t>
  </si>
  <si>
    <t>Urbane beige matte</t>
  </si>
  <si>
    <t>Vancouver stone rectified</t>
  </si>
  <si>
    <t>Xora midnight shiny</t>
  </si>
  <si>
    <t>Zarina white</t>
  </si>
  <si>
    <t>Zest charcoal</t>
  </si>
  <si>
    <t>Zorah grey matt</t>
  </si>
  <si>
    <t>Ampezzo Natural</t>
  </si>
  <si>
    <t>Bathroom, Kitchen, All living rooms, Garages</t>
  </si>
  <si>
    <t>Baltimore gris</t>
  </si>
  <si>
    <t>not given</t>
  </si>
  <si>
    <t>Baltimore gris large</t>
  </si>
  <si>
    <t>Exence almond matt</t>
  </si>
  <si>
    <t>Legno ash</t>
  </si>
  <si>
    <t>Magnum sand</t>
  </si>
  <si>
    <t>Plus amstel antracita</t>
  </si>
  <si>
    <t>Spazio charcoal</t>
  </si>
  <si>
    <t>Aix beige</t>
  </si>
  <si>
    <t>Angelo straturio</t>
  </si>
  <si>
    <t>Armani beige</t>
  </si>
  <si>
    <t>Armani grey</t>
  </si>
  <si>
    <t>Avenue charcoal matt</t>
  </si>
  <si>
    <t>Baltimore ceniza lappato</t>
  </si>
  <si>
    <t>Barkwood ash</t>
  </si>
  <si>
    <t>Barn wood brown</t>
  </si>
  <si>
    <t>Bayona grey</t>
  </si>
  <si>
    <t>Blanco meteora</t>
  </si>
  <si>
    <t>Calcutta gold glazed</t>
  </si>
  <si>
    <t>Carmel brown</t>
  </si>
  <si>
    <t>Carrara bianco satin</t>
  </si>
  <si>
    <t>Cloudy onyx silver</t>
  </si>
  <si>
    <t>Colorart bone matt</t>
  </si>
  <si>
    <t>Corfu gris gloss</t>
  </si>
  <si>
    <t>Cotto patchwork</t>
  </si>
  <si>
    <t>Crystal white nano</t>
  </si>
  <si>
    <t>Elementi beige matt</t>
  </si>
  <si>
    <t>Intarsi classic matt</t>
  </si>
  <si>
    <t>Klif dark matt</t>
  </si>
  <si>
    <t>Legno ash ecotec *</t>
  </si>
  <si>
    <t>Magnum sand matt *</t>
  </si>
  <si>
    <t>Marbo flakes</t>
  </si>
  <si>
    <t>Marvel pro noir st laurent lappato</t>
  </si>
  <si>
    <t>Marvel stone bianco dolomite lapatto</t>
  </si>
  <si>
    <t>Midtown charcoal matt</t>
  </si>
  <si>
    <t>Miraj black glazed</t>
  </si>
  <si>
    <t>Moda vinile bianca vinyl</t>
  </si>
  <si>
    <t>Vinyl</t>
  </si>
  <si>
    <t>Moda vinile monach vinyl</t>
  </si>
  <si>
    <t>Neev glacier onyx blanco</t>
  </si>
  <si>
    <t>Nero marquina</t>
  </si>
  <si>
    <t>Nox grey lappato colour body</t>
  </si>
  <si>
    <t>Bathroom, Kitchen, All living rooms, Outdoor</t>
  </si>
  <si>
    <t>Olympia grey</t>
  </si>
  <si>
    <t>Olympia nero</t>
  </si>
  <si>
    <t>Olympia perla</t>
  </si>
  <si>
    <t>Opera bianco</t>
  </si>
  <si>
    <t>Pavimento antiqua</t>
  </si>
  <si>
    <t>Pavimento centro plorentine blue</t>
  </si>
  <si>
    <t>Petra charcoal matt</t>
  </si>
  <si>
    <t>Porto black glazed</t>
  </si>
  <si>
    <t>Real calcutta</t>
  </si>
  <si>
    <t>Retro patchwork matt</t>
  </si>
  <si>
    <t>Roman silver glazed</t>
  </si>
  <si>
    <t>Saint laurent glazed</t>
  </si>
  <si>
    <t>Spazio charcoal matt glazed</t>
  </si>
  <si>
    <t>Spazio gris</t>
  </si>
  <si>
    <t>Statuario calcutta glazed</t>
  </si>
  <si>
    <t>Stone negro matt</t>
  </si>
  <si>
    <t>Super white gloss</t>
  </si>
  <si>
    <t>Super white high gloss</t>
  </si>
  <si>
    <t>Textil blanco matt</t>
  </si>
  <si>
    <t>Trinity cavan matt</t>
  </si>
  <si>
    <t>Volga blue</t>
  </si>
  <si>
    <t>Woodstock gris</t>
  </si>
  <si>
    <t>CTM</t>
  </si>
  <si>
    <t>Italtile</t>
  </si>
  <si>
    <t>Retailer</t>
  </si>
  <si>
    <t>Summary table with tiles containing thickness and dimension characteristics that were chosen to be used in the geo-tile study</t>
  </si>
  <si>
    <t>Conclusion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</si>
</sst>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6" x14ac:knownFonts="1">
    <font>
      <sz val="12"/>
      <color theme="1"/>
      <name val="Calibri"/>
      <family val="2"/>
      <scheme val="minor"/>
    </font>
    <font>
      <b/>
      <sz val="12"/>
      <color theme="1"/>
      <name val="Calibri"/>
      <family val="2"/>
      <scheme val="minor"/>
    </font>
    <font>
      <b/>
      <vertAlign val="superscript"/>
      <sz val="12"/>
      <color theme="1"/>
      <name val="Calibri (Body)"/>
    </font>
    <font>
      <b/>
      <u/>
      <sz val="12"/>
      <color theme="1"/>
      <name val="Calibri"/>
      <family val="2"/>
      <scheme val="minor"/>
    </font>
    <font>
      <sz val="12"/>
      <color rgb="FF006100"/>
      <name val="Aptos"/>
      <family val="2"/>
    </font>
    <font>
      <sz val="12"/>
      <color rgb="FF9C5700"/>
      <name val="Aptos"/>
      <family val="2"/>
    </font>
  </fonts>
  <fills count="4">
    <fill>
      <patternFill patternType="none"/>
    </fill>
    <fill>
      <patternFill patternType="gray125"/>
    </fill>
    <fill>
      <patternFill patternType="solid">
        <fgColor rgb="FFC6EFCE"/>
      </patternFill>
    </fill>
    <fill>
      <patternFill patternType="solid">
        <fgColor rgb="FFFFEB9C"/>
      </patternFill>
    </fill>
  </fills>
  <borders count="16">
    <border>
      <left/>
      <right/>
      <top/>
      <bottom/>
      <diagonal/>
    </border>
    <border>
      <left style="medium">
        <color rgb="FF00B050"/>
      </left>
      <right/>
      <top style="medium">
        <color rgb="FF00B050"/>
      </top>
      <bottom style="medium">
        <color rgb="FF00B050"/>
      </bottom>
      <diagonal/>
    </border>
    <border>
      <left/>
      <right/>
      <top style="medium">
        <color rgb="FF00B050"/>
      </top>
      <bottom style="medium">
        <color rgb="FF00B050"/>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style="medium">
        <color rgb="FF00B050"/>
      </top>
      <bottom style="medium">
        <color rgb="FF00B050"/>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theme="1"/>
      </left>
      <right/>
      <top style="medium">
        <color rgb="FF00B050"/>
      </top>
      <bottom style="medium">
        <color rgb="FF00B050"/>
      </bottom>
      <diagonal/>
    </border>
  </borders>
  <cellStyleXfs count="3">
    <xf numFmtId="0" fontId="0" fillId="0" borderId="0"/>
    <xf numFmtId="0" fontId="4" fillId="2" borderId="0" applyNumberFormat="0" applyBorder="0" applyAlignment="0" applyProtection="0"/>
    <xf numFmtId="0" fontId="5" fillId="3" borderId="0" applyNumberFormat="0" applyBorder="0" applyAlignment="0" applyProtection="0"/>
  </cellStyleXfs>
  <cellXfs count="41">
    <xf numFmtId="0" fontId="0" fillId="0" borderId="0" xfId="0"/>
    <xf numFmtId="2" fontId="0" fillId="0" borderId="0" xfId="0" applyNumberFormat="1"/>
    <xf numFmtId="164" fontId="0" fillId="0" borderId="0" xfId="0" applyNumberFormat="1"/>
    <xf numFmtId="165" fontId="0" fillId="0" borderId="0" xfId="0" applyNumberFormat="1"/>
    <xf numFmtId="0" fontId="1" fillId="0" borderId="0" xfId="0" applyFont="1"/>
    <xf numFmtId="0" fontId="3" fillId="0" borderId="0" xfId="0" applyFont="1"/>
    <xf numFmtId="0" fontId="5" fillId="3" borderId="1" xfId="2" applyBorder="1"/>
    <xf numFmtId="0" fontId="5" fillId="3" borderId="2" xfId="2" applyBorder="1"/>
    <xf numFmtId="0" fontId="0" fillId="0" borderId="9" xfId="0" applyBorder="1"/>
    <xf numFmtId="0" fontId="4" fillId="2" borderId="0" xfId="1" applyBorder="1"/>
    <xf numFmtId="2" fontId="4" fillId="2" borderId="0" xfId="1" applyNumberFormat="1" applyBorder="1"/>
    <xf numFmtId="165" fontId="4" fillId="2" borderId="0" xfId="1" applyNumberFormat="1" applyBorder="1"/>
    <xf numFmtId="164" fontId="4" fillId="2" borderId="10" xfId="1" applyNumberFormat="1" applyBorder="1"/>
    <xf numFmtId="0" fontId="5" fillId="3" borderId="0" xfId="2" applyBorder="1"/>
    <xf numFmtId="2" fontId="5" fillId="3" borderId="0" xfId="2" applyNumberFormat="1" applyBorder="1"/>
    <xf numFmtId="165" fontId="5" fillId="3" borderId="0" xfId="2" applyNumberFormat="1" applyBorder="1"/>
    <xf numFmtId="164" fontId="5" fillId="3" borderId="10" xfId="2" applyNumberFormat="1" applyBorder="1"/>
    <xf numFmtId="164" fontId="5" fillId="3" borderId="11" xfId="2" applyNumberFormat="1" applyBorder="1"/>
    <xf numFmtId="0" fontId="0" fillId="0" borderId="12" xfId="0" applyBorder="1"/>
    <xf numFmtId="0" fontId="5" fillId="3" borderId="13" xfId="2" applyBorder="1"/>
    <xf numFmtId="164" fontId="5" fillId="3" borderId="14" xfId="2" applyNumberFormat="1" applyBorder="1"/>
    <xf numFmtId="0" fontId="1" fillId="0" borderId="3" xfId="0" applyFont="1" applyBorder="1"/>
    <xf numFmtId="0" fontId="1" fillId="0" borderId="4" xfId="0" applyFont="1" applyBorder="1"/>
    <xf numFmtId="0" fontId="1" fillId="0" borderId="5" xfId="0" applyFont="1" applyBorder="1"/>
    <xf numFmtId="0" fontId="3" fillId="0" borderId="6" xfId="0" applyFont="1" applyBorder="1"/>
    <xf numFmtId="0" fontId="0" fillId="0" borderId="7" xfId="0" applyBorder="1"/>
    <xf numFmtId="0" fontId="0" fillId="0" borderId="8" xfId="0" applyBorder="1"/>
    <xf numFmtId="0" fontId="0" fillId="0" borderId="10" xfId="0" applyBorder="1"/>
    <xf numFmtId="0" fontId="0" fillId="0" borderId="13" xfId="0" applyBorder="1"/>
    <xf numFmtId="0" fontId="0" fillId="0" borderId="14" xfId="0" applyBorder="1"/>
    <xf numFmtId="0" fontId="4" fillId="2" borderId="9" xfId="1" applyBorder="1"/>
    <xf numFmtId="0" fontId="5" fillId="3" borderId="9" xfId="2" applyBorder="1"/>
    <xf numFmtId="0" fontId="5" fillId="3" borderId="15" xfId="2" applyBorder="1"/>
    <xf numFmtId="0" fontId="5" fillId="3" borderId="12" xfId="2" applyBorder="1"/>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0" fillId="0" borderId="0" xfId="0" applyBorder="1"/>
    <xf numFmtId="2" fontId="0" fillId="0" borderId="0" xfId="0" applyNumberFormat="1" applyBorder="1"/>
    <xf numFmtId="165" fontId="0" fillId="0" borderId="0" xfId="0" applyNumberFormat="1" applyBorder="1"/>
    <xf numFmtId="164" fontId="0" fillId="0" borderId="10" xfId="0" applyNumberFormat="1" applyBorder="1"/>
  </cellXfs>
  <cellStyles count="3">
    <cellStyle name="Good" xfId="1" builtinId="26"/>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12700</xdr:colOff>
      <xdr:row>2</xdr:row>
      <xdr:rowOff>12700</xdr:rowOff>
    </xdr:from>
    <xdr:to>
      <xdr:col>10</xdr:col>
      <xdr:colOff>608060</xdr:colOff>
      <xdr:row>6</xdr:row>
      <xdr:rowOff>7697</xdr:rowOff>
    </xdr:to>
    <xdr:sp macro="" textlink="">
      <xdr:nvSpPr>
        <xdr:cNvPr id="2" name="TextBox 1">
          <a:extLst>
            <a:ext uri="{FF2B5EF4-FFF2-40B4-BE49-F238E27FC236}">
              <a16:creationId xmlns:a16="http://schemas.microsoft.com/office/drawing/2014/main" id="{330C77A7-C68B-2BFF-A270-9C4D7822438E}"/>
            </a:ext>
          </a:extLst>
        </xdr:cNvPr>
        <xdr:cNvSpPr txBox="1"/>
      </xdr:nvSpPr>
      <xdr:spPr>
        <a:xfrm>
          <a:off x="836276" y="412942"/>
          <a:ext cx="8007542" cy="7954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ptos" panose="020B0004020202020204" pitchFamily="34" charset="0"/>
              <a:ea typeface="+mn-ea"/>
              <a:cs typeface="+mn-cs"/>
            </a:rPr>
            <a:t>To build up an information database of commercial tiles available in South Africa's two biggest retailers to inform assumptions made in the</a:t>
          </a:r>
          <a:r>
            <a:rPr lang="en-GB" sz="1100" b="0" i="0" u="none" strike="noStrike" baseline="0">
              <a:solidFill>
                <a:schemeClr val="dk1"/>
              </a:solidFill>
              <a:effectLst/>
              <a:latin typeface="Aptos" panose="020B0004020202020204" pitchFamily="34" charset="0"/>
              <a:ea typeface="+mn-ea"/>
              <a:cs typeface="+mn-cs"/>
            </a:rPr>
            <a:t> study</a:t>
          </a:r>
          <a:r>
            <a:rPr lang="en-GB" sz="1100" b="0" i="0" u="none" strike="noStrike">
              <a:solidFill>
                <a:schemeClr val="dk1"/>
              </a:solidFill>
              <a:effectLst/>
              <a:latin typeface="Aptos" panose="020B0004020202020204" pitchFamily="34" charset="0"/>
              <a:ea typeface="+mn-ea"/>
              <a:cs typeface="+mn-cs"/>
            </a:rPr>
            <a:t> about tile characteristics such as thickness, dimensions</a:t>
          </a:r>
          <a:r>
            <a:rPr lang="en-GB" sz="1100" b="0" i="0" u="none" strike="noStrike" baseline="0">
              <a:solidFill>
                <a:schemeClr val="dk1"/>
              </a:solidFill>
              <a:effectLst/>
              <a:latin typeface="Aptos" panose="020B0004020202020204" pitchFamily="34" charset="0"/>
              <a:ea typeface="+mn-ea"/>
              <a:cs typeface="+mn-cs"/>
            </a:rPr>
            <a:t> and area. The main assumptions made were for a reasonable design specification thickness as well as for length and width dimensions when calculating how many tiles could fit into a laboratory oven.</a:t>
          </a:r>
          <a:endParaRPr lang="en-GB" sz="1100" kern="1200">
            <a:latin typeface="Aptos" panose="020B0004020202020204" pitchFamily="34" charset="0"/>
          </a:endParaRPr>
        </a:p>
      </xdr:txBody>
    </xdr:sp>
    <xdr:clientData/>
  </xdr:twoCellAnchor>
  <xdr:twoCellAnchor>
    <xdr:from>
      <xdr:col>0</xdr:col>
      <xdr:colOff>812799</xdr:colOff>
      <xdr:row>7</xdr:row>
      <xdr:rowOff>60035</xdr:rowOff>
    </xdr:from>
    <xdr:to>
      <xdr:col>10</xdr:col>
      <xdr:colOff>600362</xdr:colOff>
      <xdr:row>18</xdr:row>
      <xdr:rowOff>192422</xdr:rowOff>
    </xdr:to>
    <xdr:sp macro="" textlink="">
      <xdr:nvSpPr>
        <xdr:cNvPr id="3" name="TextBox 2">
          <a:extLst>
            <a:ext uri="{FF2B5EF4-FFF2-40B4-BE49-F238E27FC236}">
              <a16:creationId xmlns:a16="http://schemas.microsoft.com/office/drawing/2014/main" id="{DBE85959-D291-2044-8837-A181187ACC8B}"/>
            </a:ext>
          </a:extLst>
        </xdr:cNvPr>
        <xdr:cNvSpPr txBox="1"/>
      </xdr:nvSpPr>
      <xdr:spPr>
        <a:xfrm>
          <a:off x="812799" y="1460883"/>
          <a:ext cx="8023321" cy="23337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The websites of local South African tile manufacturers CTM and Italtile were reviewed to gather information on the properties of commercial tiles.</a:t>
          </a:r>
          <a:r>
            <a:rPr lang="en-GB" sz="1100" b="0" i="0" u="none" strike="noStrike" baseline="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Data on duplicate tiles were not collected ie tiles with the same name and price but different colours.</a:t>
          </a:r>
          <a:r>
            <a:rPr lang="en-GB" sz="1100" b="0" i="0" u="none" strike="noStrike" baseline="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Where tiles were on special, the non-discounted price was taken. The</a:t>
          </a:r>
          <a:r>
            <a:rPr lang="en-GB" sz="1100" b="0" i="0" u="none" strike="noStrike" baseline="0">
              <a:solidFill>
                <a:schemeClr val="dk1"/>
              </a:solidFill>
              <a:effectLst/>
              <a:latin typeface="+mn-lt"/>
              <a:ea typeface="+mn-ea"/>
              <a:cs typeface="+mn-cs"/>
            </a:rPr>
            <a:t> pertinent information for the study was thickness and length and width dimensions. Cells shaded in mustard indicate those where the thickness value was selected as the design specification for geo-tiles in the study. Those shaded in green on the other hand indicate cells where the length and width dimensions of the tiles were used to calculate how many tiles could fit into an </a:t>
          </a:r>
          <a:r>
            <a:rPr lang="en-GB" sz="1100" b="0">
              <a:solidFill>
                <a:schemeClr val="dk1"/>
              </a:solidFill>
              <a:effectLst/>
              <a:latin typeface="+mn-lt"/>
              <a:ea typeface="+mn-ea"/>
              <a:cs typeface="+mn-cs"/>
            </a:rPr>
            <a:t>industrial laboratory drying oven (OGS750, Thermo-Fischer, Massachusetts, USA).</a:t>
          </a:r>
          <a:endParaRPr lang="en-GB" sz="1100" b="0" i="0" u="none" strike="noStrike" baseline="0">
            <a:solidFill>
              <a:schemeClr val="dk1"/>
            </a:solidFill>
            <a:effectLst/>
            <a:latin typeface="+mn-lt"/>
            <a:ea typeface="+mn-ea"/>
            <a:cs typeface="+mn-cs"/>
          </a:endParaRPr>
        </a:p>
        <a:p>
          <a:endParaRPr lang="en-GB"/>
        </a:p>
        <a:p>
          <a:endParaRPr lang="en-GB"/>
        </a:p>
        <a:p>
          <a:r>
            <a:rPr lang="en-GB"/>
            <a:t>The</a:t>
          </a:r>
          <a:r>
            <a:rPr lang="en-GB" baseline="0"/>
            <a:t> tile websites are as follows</a:t>
          </a:r>
        </a:p>
        <a:p>
          <a:r>
            <a:rPr lang="en-GB" baseline="0"/>
            <a:t>CTM: https://www.ctm.co.za/</a:t>
          </a:r>
        </a:p>
        <a:p>
          <a:r>
            <a:rPr lang="en-GB" baseline="0"/>
            <a:t>Italtile: https://www.italtile.co.za/</a:t>
          </a:r>
        </a:p>
        <a:p>
          <a:endParaRPr lang="en-GB" baseline="0"/>
        </a:p>
        <a:p>
          <a:r>
            <a:rPr lang="en-GB" baseline="0"/>
            <a:t>Tile characteristiscs were recorded between the dates of the 8th and the 15th of March 2022.</a:t>
          </a:r>
        </a:p>
        <a:p>
          <a:endParaRPr lang="en-GB"/>
        </a:p>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25400</xdr:colOff>
      <xdr:row>2</xdr:row>
      <xdr:rowOff>25400</xdr:rowOff>
    </xdr:from>
    <xdr:to>
      <xdr:col>16</xdr:col>
      <xdr:colOff>800100</xdr:colOff>
      <xdr:row>11</xdr:row>
      <xdr:rowOff>165100</xdr:rowOff>
    </xdr:to>
    <xdr:sp macro="" textlink="">
      <xdr:nvSpPr>
        <xdr:cNvPr id="5" name="TextBox 4">
          <a:extLst>
            <a:ext uri="{FF2B5EF4-FFF2-40B4-BE49-F238E27FC236}">
              <a16:creationId xmlns:a16="http://schemas.microsoft.com/office/drawing/2014/main" id="{1E2BAA65-633A-0C3B-6BD0-B53442EE5FBC}"/>
            </a:ext>
          </a:extLst>
        </xdr:cNvPr>
        <xdr:cNvSpPr txBox="1"/>
      </xdr:nvSpPr>
      <xdr:spPr>
        <a:xfrm>
          <a:off x="11658600" y="457200"/>
          <a:ext cx="4076700" cy="201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mn-lt"/>
              <a:ea typeface="+mn-ea"/>
              <a:cs typeface="+mn-cs"/>
            </a:rPr>
            <a:t>The mustard highlighted cells show that 9 tiles from CTM and 25 tiles from Italtile have a thickness of 10 mm.</a:t>
          </a:r>
          <a:r>
            <a:rPr lang="en-GB"/>
            <a:t> </a:t>
          </a:r>
          <a:r>
            <a:rPr lang="en-GB" sz="1100" b="0" i="0" u="none" strike="noStrike">
              <a:solidFill>
                <a:schemeClr val="dk1"/>
              </a:solidFill>
              <a:effectLst/>
              <a:latin typeface="+mn-lt"/>
              <a:ea typeface="+mn-ea"/>
              <a:cs typeface="+mn-cs"/>
            </a:rPr>
            <a:t>Thus 10 mm was chosen as the design specification for geo-tiles manufactured in the study.</a:t>
          </a:r>
          <a:r>
            <a:rPr lang="en-GB"/>
            <a:t> </a:t>
          </a:r>
        </a:p>
        <a:p>
          <a:endParaRPr lang="en-GB" sz="1100" kern="1200"/>
        </a:p>
        <a:p>
          <a:r>
            <a:rPr lang="en-GB" sz="1100" b="0" i="0" u="none" strike="noStrike">
              <a:solidFill>
                <a:schemeClr val="dk1"/>
              </a:solidFill>
              <a:effectLst/>
              <a:latin typeface="+mn-lt"/>
              <a:ea typeface="+mn-ea"/>
              <a:cs typeface="+mn-cs"/>
            </a:rPr>
            <a:t>The green highlighted cells show that 3 tiles from CTM and 7 tiles from Italtile had dimensions 200 mm x 200 mm.</a:t>
          </a:r>
          <a:r>
            <a:rPr lang="en-GB" sz="1100" b="0" i="0" u="none" strike="noStrike" baseline="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This was the length and width dimension used to calculate how many geo-tiles with these dimensions</a:t>
          </a:r>
          <a:r>
            <a:rPr lang="en-GB" sz="1100" b="0" i="0" u="none" strike="noStrike" baseline="0">
              <a:solidFill>
                <a:schemeClr val="dk1"/>
              </a:solidFill>
              <a:effectLst/>
              <a:latin typeface="+mn-lt"/>
              <a:ea typeface="+mn-ea"/>
              <a:cs typeface="+mn-cs"/>
            </a:rPr>
            <a:t> </a:t>
          </a:r>
          <a:r>
            <a:rPr lang="en-GB" sz="1100" b="0" i="0" u="none" strike="noStrike">
              <a:solidFill>
                <a:schemeClr val="dk1"/>
              </a:solidFill>
              <a:effectLst/>
              <a:latin typeface="+mn-lt"/>
              <a:ea typeface="+mn-ea"/>
              <a:cs typeface="+mn-cs"/>
            </a:rPr>
            <a:t>could fit into an industrial laboratory drying oven (OGS750, Thermo-Fischer, Massachusetts, USA).</a:t>
          </a:r>
          <a:r>
            <a:rPr lang="en-GB"/>
            <a:t> </a:t>
          </a:r>
          <a:endParaRPr lang="en-GB" sz="1100" kern="12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88D7D-805B-8D4B-BD1F-2C524C5BA4C4}">
  <dimension ref="B2:B7"/>
  <sheetViews>
    <sheetView tabSelected="1" zoomScale="165" workbookViewId="0">
      <selection activeCell="K9" sqref="K9"/>
    </sheetView>
  </sheetViews>
  <sheetFormatPr baseColWidth="10" defaultRowHeight="16" x14ac:dyDescent="0.2"/>
  <sheetData>
    <row r="2" spans="2:2" x14ac:dyDescent="0.2">
      <c r="B2" s="5" t="s">
        <v>24</v>
      </c>
    </row>
    <row r="7" spans="2:2" x14ac:dyDescent="0.2">
      <c r="B7" s="5" t="s">
        <v>25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F812C-942F-0B48-BC84-195682FB2690}">
  <dimension ref="B1:K259"/>
  <sheetViews>
    <sheetView zoomScale="131" workbookViewId="0">
      <selection activeCell="A2" sqref="A2"/>
    </sheetView>
  </sheetViews>
  <sheetFormatPr baseColWidth="10" defaultRowHeight="16" x14ac:dyDescent="0.2"/>
  <cols>
    <col min="3" max="3" width="27.33203125" bestFit="1" customWidth="1"/>
    <col min="4" max="4" width="13.5" bestFit="1" customWidth="1"/>
    <col min="5" max="6" width="14.1640625" customWidth="1"/>
    <col min="7" max="7" width="14.1640625" bestFit="1" customWidth="1"/>
    <col min="8" max="8" width="16.5" bestFit="1" customWidth="1"/>
    <col min="9" max="9" width="58.83203125" bestFit="1" customWidth="1"/>
  </cols>
  <sheetData>
    <row r="1" spans="2:11" ht="17" thickBot="1" x14ac:dyDescent="0.25"/>
    <row r="2" spans="2:11" s="4" customFormat="1" ht="20" thickBot="1" x14ac:dyDescent="0.25">
      <c r="B2" s="21" t="s">
        <v>185</v>
      </c>
      <c r="C2" s="22" t="s">
        <v>10</v>
      </c>
      <c r="D2" s="22" t="s">
        <v>26</v>
      </c>
      <c r="E2" s="22" t="s">
        <v>3</v>
      </c>
      <c r="F2" s="22" t="s">
        <v>2</v>
      </c>
      <c r="G2" s="22" t="s">
        <v>1</v>
      </c>
      <c r="H2" s="22" t="s">
        <v>7</v>
      </c>
      <c r="I2" s="22" t="s">
        <v>0</v>
      </c>
      <c r="J2" s="22" t="s">
        <v>27</v>
      </c>
      <c r="K2" s="23" t="s">
        <v>28</v>
      </c>
    </row>
    <row r="3" spans="2:11" x14ac:dyDescent="0.2">
      <c r="B3" s="8" t="s">
        <v>183</v>
      </c>
      <c r="C3" s="37" t="s">
        <v>16</v>
      </c>
      <c r="D3" s="38">
        <v>149.9</v>
      </c>
      <c r="E3" s="37">
        <v>600</v>
      </c>
      <c r="F3" s="37">
        <v>600</v>
      </c>
      <c r="G3" s="39">
        <v>5</v>
      </c>
      <c r="H3" s="37" t="s">
        <v>8</v>
      </c>
      <c r="I3" s="37" t="s">
        <v>6</v>
      </c>
      <c r="J3" s="37">
        <f t="shared" ref="J3:J66" si="0">F3*E3</f>
        <v>360000</v>
      </c>
      <c r="K3" s="40">
        <f t="shared" ref="K3:K66" si="1">(J3/1000000)</f>
        <v>0.36</v>
      </c>
    </row>
    <row r="4" spans="2:11" x14ac:dyDescent="0.2">
      <c r="B4" s="8" t="s">
        <v>183</v>
      </c>
      <c r="C4" s="37" t="s">
        <v>21</v>
      </c>
      <c r="D4" s="38">
        <v>144.9</v>
      </c>
      <c r="E4" s="37">
        <v>600</v>
      </c>
      <c r="F4" s="37">
        <v>600</v>
      </c>
      <c r="G4" s="39">
        <v>5</v>
      </c>
      <c r="H4" s="37" t="s">
        <v>8</v>
      </c>
      <c r="I4" s="37" t="s">
        <v>6</v>
      </c>
      <c r="J4" s="37">
        <f t="shared" si="0"/>
        <v>360000</v>
      </c>
      <c r="K4" s="40">
        <f t="shared" si="1"/>
        <v>0.36</v>
      </c>
    </row>
    <row r="5" spans="2:11" x14ac:dyDescent="0.2">
      <c r="B5" s="8" t="s">
        <v>183</v>
      </c>
      <c r="C5" s="37" t="s">
        <v>22</v>
      </c>
      <c r="D5" s="38">
        <v>144.9</v>
      </c>
      <c r="E5" s="37">
        <v>600</v>
      </c>
      <c r="F5" s="37">
        <v>600</v>
      </c>
      <c r="G5" s="39">
        <v>5</v>
      </c>
      <c r="H5" s="37" t="s">
        <v>8</v>
      </c>
      <c r="I5" s="37" t="s">
        <v>5</v>
      </c>
      <c r="J5" s="37">
        <f t="shared" si="0"/>
        <v>360000</v>
      </c>
      <c r="K5" s="40">
        <f t="shared" si="1"/>
        <v>0.36</v>
      </c>
    </row>
    <row r="6" spans="2:11" x14ac:dyDescent="0.2">
      <c r="B6" s="8" t="s">
        <v>183</v>
      </c>
      <c r="C6" s="37" t="s">
        <v>35</v>
      </c>
      <c r="D6" s="38">
        <v>124.9</v>
      </c>
      <c r="E6" s="37">
        <v>600</v>
      </c>
      <c r="F6" s="37">
        <v>600</v>
      </c>
      <c r="G6" s="39">
        <v>5</v>
      </c>
      <c r="H6" s="37" t="s">
        <v>8</v>
      </c>
      <c r="I6" s="37" t="s">
        <v>6</v>
      </c>
      <c r="J6" s="37">
        <f t="shared" si="0"/>
        <v>360000</v>
      </c>
      <c r="K6" s="40">
        <f t="shared" si="1"/>
        <v>0.36</v>
      </c>
    </row>
    <row r="7" spans="2:11" x14ac:dyDescent="0.2">
      <c r="B7" s="8" t="s">
        <v>183</v>
      </c>
      <c r="C7" s="37" t="s">
        <v>36</v>
      </c>
      <c r="D7" s="38">
        <v>114.9</v>
      </c>
      <c r="E7" s="37">
        <v>600</v>
      </c>
      <c r="F7" s="37">
        <v>600</v>
      </c>
      <c r="G7" s="39">
        <v>5</v>
      </c>
      <c r="H7" s="37" t="s">
        <v>8</v>
      </c>
      <c r="I7" s="37" t="s">
        <v>6</v>
      </c>
      <c r="J7" s="37">
        <f t="shared" si="0"/>
        <v>360000</v>
      </c>
      <c r="K7" s="40">
        <f t="shared" si="1"/>
        <v>0.36</v>
      </c>
    </row>
    <row r="8" spans="2:11" x14ac:dyDescent="0.2">
      <c r="B8" s="8" t="s">
        <v>183</v>
      </c>
      <c r="C8" s="37" t="s">
        <v>38</v>
      </c>
      <c r="D8" s="38">
        <v>144.9</v>
      </c>
      <c r="E8" s="37">
        <v>600</v>
      </c>
      <c r="F8" s="37">
        <v>600</v>
      </c>
      <c r="G8" s="39">
        <v>5</v>
      </c>
      <c r="H8" s="37" t="s">
        <v>8</v>
      </c>
      <c r="I8" s="37" t="s">
        <v>6</v>
      </c>
      <c r="J8" s="37">
        <f t="shared" si="0"/>
        <v>360000</v>
      </c>
      <c r="K8" s="40">
        <f t="shared" si="1"/>
        <v>0.36</v>
      </c>
    </row>
    <row r="9" spans="2:11" x14ac:dyDescent="0.2">
      <c r="B9" s="8" t="s">
        <v>183</v>
      </c>
      <c r="C9" s="37" t="s">
        <v>39</v>
      </c>
      <c r="D9" s="38">
        <v>154.9</v>
      </c>
      <c r="E9" s="37">
        <v>600</v>
      </c>
      <c r="F9" s="37">
        <v>600</v>
      </c>
      <c r="G9" s="39">
        <v>5</v>
      </c>
      <c r="H9" s="37" t="s">
        <v>8</v>
      </c>
      <c r="I9" s="37" t="s">
        <v>5</v>
      </c>
      <c r="J9" s="37">
        <f t="shared" si="0"/>
        <v>360000</v>
      </c>
      <c r="K9" s="40">
        <f t="shared" si="1"/>
        <v>0.36</v>
      </c>
    </row>
    <row r="10" spans="2:11" x14ac:dyDescent="0.2">
      <c r="B10" s="8" t="s">
        <v>183</v>
      </c>
      <c r="C10" s="37" t="s">
        <v>52</v>
      </c>
      <c r="D10" s="38">
        <v>134.9</v>
      </c>
      <c r="E10" s="37">
        <v>600</v>
      </c>
      <c r="F10" s="37">
        <v>600</v>
      </c>
      <c r="G10" s="39">
        <v>5</v>
      </c>
      <c r="H10" s="37" t="s">
        <v>8</v>
      </c>
      <c r="I10" s="37" t="s">
        <v>6</v>
      </c>
      <c r="J10" s="37">
        <f t="shared" si="0"/>
        <v>360000</v>
      </c>
      <c r="K10" s="40">
        <f t="shared" si="1"/>
        <v>0.36</v>
      </c>
    </row>
    <row r="11" spans="2:11" x14ac:dyDescent="0.2">
      <c r="B11" s="8" t="s">
        <v>183</v>
      </c>
      <c r="C11" s="37" t="s">
        <v>97</v>
      </c>
      <c r="D11" s="38">
        <v>154.9</v>
      </c>
      <c r="E11" s="37">
        <v>600</v>
      </c>
      <c r="F11" s="37">
        <v>600</v>
      </c>
      <c r="G11" s="39">
        <v>5</v>
      </c>
      <c r="H11" s="37" t="s">
        <v>8</v>
      </c>
      <c r="I11" s="37" t="s">
        <v>5</v>
      </c>
      <c r="J11" s="37">
        <f t="shared" si="0"/>
        <v>360000</v>
      </c>
      <c r="K11" s="40">
        <f t="shared" si="1"/>
        <v>0.36</v>
      </c>
    </row>
    <row r="12" spans="2:11" x14ac:dyDescent="0.2">
      <c r="B12" s="8" t="s">
        <v>183</v>
      </c>
      <c r="C12" s="37" t="s">
        <v>104</v>
      </c>
      <c r="D12" s="38">
        <v>134.9</v>
      </c>
      <c r="E12" s="37">
        <v>600</v>
      </c>
      <c r="F12" s="37">
        <v>600</v>
      </c>
      <c r="G12" s="39">
        <v>5</v>
      </c>
      <c r="H12" s="37" t="s">
        <v>8</v>
      </c>
      <c r="I12" s="37" t="s">
        <v>6</v>
      </c>
      <c r="J12" s="37">
        <f t="shared" si="0"/>
        <v>360000</v>
      </c>
      <c r="K12" s="40">
        <f t="shared" si="1"/>
        <v>0.36</v>
      </c>
    </row>
    <row r="13" spans="2:11" x14ac:dyDescent="0.2">
      <c r="B13" s="8" t="s">
        <v>183</v>
      </c>
      <c r="C13" s="37" t="s">
        <v>106</v>
      </c>
      <c r="D13" s="38">
        <v>154.9</v>
      </c>
      <c r="E13" s="37">
        <v>600</v>
      </c>
      <c r="F13" s="37">
        <v>600</v>
      </c>
      <c r="G13" s="39">
        <v>5</v>
      </c>
      <c r="H13" s="37" t="s">
        <v>8</v>
      </c>
      <c r="I13" s="37" t="s">
        <v>6</v>
      </c>
      <c r="J13" s="37">
        <f t="shared" si="0"/>
        <v>360000</v>
      </c>
      <c r="K13" s="40">
        <f t="shared" si="1"/>
        <v>0.36</v>
      </c>
    </row>
    <row r="14" spans="2:11" x14ac:dyDescent="0.2">
      <c r="B14" s="8" t="s">
        <v>183</v>
      </c>
      <c r="C14" s="37" t="s">
        <v>111</v>
      </c>
      <c r="D14" s="38">
        <v>144.9</v>
      </c>
      <c r="E14" s="37">
        <v>600</v>
      </c>
      <c r="F14" s="37">
        <v>600</v>
      </c>
      <c r="G14" s="39">
        <v>5</v>
      </c>
      <c r="H14" s="37" t="s">
        <v>8</v>
      </c>
      <c r="I14" s="37" t="s">
        <v>5</v>
      </c>
      <c r="J14" s="37">
        <f t="shared" si="0"/>
        <v>360000</v>
      </c>
      <c r="K14" s="40">
        <f t="shared" si="1"/>
        <v>0.36</v>
      </c>
    </row>
    <row r="15" spans="2:11" x14ac:dyDescent="0.2">
      <c r="B15" s="8" t="s">
        <v>183</v>
      </c>
      <c r="C15" s="37" t="s">
        <v>54</v>
      </c>
      <c r="D15" s="38">
        <v>134.9</v>
      </c>
      <c r="E15" s="37">
        <v>350</v>
      </c>
      <c r="F15" s="37">
        <v>350</v>
      </c>
      <c r="G15" s="39">
        <v>5.5</v>
      </c>
      <c r="H15" s="37" t="s">
        <v>14</v>
      </c>
      <c r="I15" s="37" t="s">
        <v>45</v>
      </c>
      <c r="J15" s="37">
        <f t="shared" si="0"/>
        <v>122500</v>
      </c>
      <c r="K15" s="40">
        <f t="shared" si="1"/>
        <v>0.1225</v>
      </c>
    </row>
    <row r="16" spans="2:11" x14ac:dyDescent="0.2">
      <c r="B16" s="8" t="s">
        <v>183</v>
      </c>
      <c r="C16" s="37" t="s">
        <v>15</v>
      </c>
      <c r="D16" s="38">
        <v>109.9</v>
      </c>
      <c r="E16" s="37">
        <v>350</v>
      </c>
      <c r="F16" s="37">
        <v>350</v>
      </c>
      <c r="G16" s="39">
        <v>5.5</v>
      </c>
      <c r="H16" s="37" t="s">
        <v>14</v>
      </c>
      <c r="I16" s="37" t="s">
        <v>4</v>
      </c>
      <c r="J16" s="37">
        <f t="shared" si="0"/>
        <v>122500</v>
      </c>
      <c r="K16" s="40">
        <f t="shared" si="1"/>
        <v>0.1225</v>
      </c>
    </row>
    <row r="17" spans="2:11" x14ac:dyDescent="0.2">
      <c r="B17" s="8" t="s">
        <v>183</v>
      </c>
      <c r="C17" s="37" t="s">
        <v>58</v>
      </c>
      <c r="D17" s="38">
        <v>119.9</v>
      </c>
      <c r="E17" s="37">
        <v>350</v>
      </c>
      <c r="F17" s="37">
        <v>350</v>
      </c>
      <c r="G17" s="39">
        <v>5.5</v>
      </c>
      <c r="H17" s="37" t="s">
        <v>14</v>
      </c>
      <c r="I17" s="37" t="s">
        <v>59</v>
      </c>
      <c r="J17" s="37">
        <f t="shared" si="0"/>
        <v>122500</v>
      </c>
      <c r="K17" s="40">
        <f t="shared" si="1"/>
        <v>0.1225</v>
      </c>
    </row>
    <row r="18" spans="2:11" x14ac:dyDescent="0.2">
      <c r="B18" s="8" t="s">
        <v>183</v>
      </c>
      <c r="C18" s="37" t="s">
        <v>68</v>
      </c>
      <c r="D18" s="38">
        <v>94.9</v>
      </c>
      <c r="E18" s="37">
        <v>350</v>
      </c>
      <c r="F18" s="37">
        <v>350</v>
      </c>
      <c r="G18" s="39">
        <v>5.5</v>
      </c>
      <c r="H18" s="37" t="s">
        <v>14</v>
      </c>
      <c r="I18" s="37" t="s">
        <v>45</v>
      </c>
      <c r="J18" s="37">
        <f t="shared" si="0"/>
        <v>122500</v>
      </c>
      <c r="K18" s="40">
        <f t="shared" si="1"/>
        <v>0.1225</v>
      </c>
    </row>
    <row r="19" spans="2:11" x14ac:dyDescent="0.2">
      <c r="B19" s="8" t="s">
        <v>183</v>
      </c>
      <c r="C19" s="37" t="s">
        <v>69</v>
      </c>
      <c r="D19" s="38">
        <v>89.9</v>
      </c>
      <c r="E19" s="37">
        <v>350</v>
      </c>
      <c r="F19" s="37">
        <v>350</v>
      </c>
      <c r="G19" s="39">
        <v>5.5</v>
      </c>
      <c r="H19" s="37" t="s">
        <v>14</v>
      </c>
      <c r="I19" s="37" t="s">
        <v>45</v>
      </c>
      <c r="J19" s="37">
        <f t="shared" si="0"/>
        <v>122500</v>
      </c>
      <c r="K19" s="40">
        <f t="shared" si="1"/>
        <v>0.1225</v>
      </c>
    </row>
    <row r="20" spans="2:11" x14ac:dyDescent="0.2">
      <c r="B20" s="8" t="s">
        <v>183</v>
      </c>
      <c r="C20" s="37" t="s">
        <v>72</v>
      </c>
      <c r="D20" s="38">
        <v>99.9</v>
      </c>
      <c r="E20" s="37">
        <v>350</v>
      </c>
      <c r="F20" s="37">
        <v>350</v>
      </c>
      <c r="G20" s="39">
        <v>5.5</v>
      </c>
      <c r="H20" s="37" t="s">
        <v>14</v>
      </c>
      <c r="I20" s="37" t="s">
        <v>5</v>
      </c>
      <c r="J20" s="37">
        <f t="shared" si="0"/>
        <v>122500</v>
      </c>
      <c r="K20" s="40">
        <f t="shared" si="1"/>
        <v>0.1225</v>
      </c>
    </row>
    <row r="21" spans="2:11" x14ac:dyDescent="0.2">
      <c r="B21" s="8" t="s">
        <v>183</v>
      </c>
      <c r="C21" s="37" t="s">
        <v>56</v>
      </c>
      <c r="D21" s="38">
        <v>124.9</v>
      </c>
      <c r="E21" s="37">
        <v>420</v>
      </c>
      <c r="F21" s="37">
        <v>420</v>
      </c>
      <c r="G21" s="39">
        <v>5.5</v>
      </c>
      <c r="H21" s="37" t="s">
        <v>14</v>
      </c>
      <c r="I21" s="37" t="s">
        <v>5</v>
      </c>
      <c r="J21" s="37">
        <f t="shared" si="0"/>
        <v>176400</v>
      </c>
      <c r="K21" s="40">
        <f t="shared" si="1"/>
        <v>0.1764</v>
      </c>
    </row>
    <row r="22" spans="2:11" x14ac:dyDescent="0.2">
      <c r="B22" s="8" t="s">
        <v>183</v>
      </c>
      <c r="C22" s="37" t="s">
        <v>55</v>
      </c>
      <c r="D22" s="38">
        <v>139.9</v>
      </c>
      <c r="E22" s="37">
        <v>635</v>
      </c>
      <c r="F22" s="37">
        <v>420</v>
      </c>
      <c r="G22" s="39">
        <v>5.5</v>
      </c>
      <c r="H22" s="37" t="s">
        <v>14</v>
      </c>
      <c r="I22" s="37" t="s">
        <v>45</v>
      </c>
      <c r="J22" s="37">
        <f t="shared" si="0"/>
        <v>266700</v>
      </c>
      <c r="K22" s="40">
        <f t="shared" si="1"/>
        <v>0.26669999999999999</v>
      </c>
    </row>
    <row r="23" spans="2:11" x14ac:dyDescent="0.2">
      <c r="B23" s="8" t="s">
        <v>183</v>
      </c>
      <c r="C23" s="37" t="s">
        <v>60</v>
      </c>
      <c r="D23" s="38">
        <v>149.9</v>
      </c>
      <c r="E23" s="37">
        <v>635</v>
      </c>
      <c r="F23" s="37">
        <v>420</v>
      </c>
      <c r="G23" s="39">
        <v>5.5</v>
      </c>
      <c r="H23" s="37" t="s">
        <v>14</v>
      </c>
      <c r="I23" s="37" t="s">
        <v>45</v>
      </c>
      <c r="J23" s="37">
        <f t="shared" si="0"/>
        <v>266700</v>
      </c>
      <c r="K23" s="40">
        <f t="shared" si="1"/>
        <v>0.26669999999999999</v>
      </c>
    </row>
    <row r="24" spans="2:11" x14ac:dyDescent="0.2">
      <c r="B24" s="8" t="s">
        <v>183</v>
      </c>
      <c r="C24" s="37" t="s">
        <v>61</v>
      </c>
      <c r="D24" s="38">
        <v>139.9</v>
      </c>
      <c r="E24" s="37">
        <v>635</v>
      </c>
      <c r="F24" s="37">
        <v>420</v>
      </c>
      <c r="G24" s="39">
        <v>5.5</v>
      </c>
      <c r="H24" s="37" t="s">
        <v>14</v>
      </c>
      <c r="I24" s="37" t="s">
        <v>45</v>
      </c>
      <c r="J24" s="37">
        <f t="shared" si="0"/>
        <v>266700</v>
      </c>
      <c r="K24" s="40">
        <f t="shared" si="1"/>
        <v>0.26669999999999999</v>
      </c>
    </row>
    <row r="25" spans="2:11" x14ac:dyDescent="0.2">
      <c r="B25" s="8" t="s">
        <v>183</v>
      </c>
      <c r="C25" s="37" t="s">
        <v>63</v>
      </c>
      <c r="D25" s="38">
        <v>159.9</v>
      </c>
      <c r="E25" s="37">
        <v>635</v>
      </c>
      <c r="F25" s="37">
        <v>420</v>
      </c>
      <c r="G25" s="39">
        <v>5.5</v>
      </c>
      <c r="H25" s="37" t="s">
        <v>14</v>
      </c>
      <c r="I25" s="37" t="s">
        <v>45</v>
      </c>
      <c r="J25" s="37">
        <f t="shared" si="0"/>
        <v>266700</v>
      </c>
      <c r="K25" s="40">
        <f t="shared" si="1"/>
        <v>0.26669999999999999</v>
      </c>
    </row>
    <row r="26" spans="2:11" x14ac:dyDescent="0.2">
      <c r="B26" s="8" t="s">
        <v>183</v>
      </c>
      <c r="C26" s="37" t="s">
        <v>66</v>
      </c>
      <c r="D26" s="38">
        <v>179.9</v>
      </c>
      <c r="E26" s="37">
        <v>635</v>
      </c>
      <c r="F26" s="37">
        <v>420</v>
      </c>
      <c r="G26" s="39">
        <v>5.5</v>
      </c>
      <c r="H26" s="37" t="s">
        <v>14</v>
      </c>
      <c r="I26" s="37" t="s">
        <v>59</v>
      </c>
      <c r="J26" s="37">
        <f t="shared" si="0"/>
        <v>266700</v>
      </c>
      <c r="K26" s="40">
        <f t="shared" si="1"/>
        <v>0.26669999999999999</v>
      </c>
    </row>
    <row r="27" spans="2:11" x14ac:dyDescent="0.2">
      <c r="B27" s="8" t="s">
        <v>183</v>
      </c>
      <c r="C27" s="37" t="s">
        <v>70</v>
      </c>
      <c r="D27" s="38">
        <v>119.9</v>
      </c>
      <c r="E27" s="37">
        <v>635</v>
      </c>
      <c r="F27" s="37">
        <v>420</v>
      </c>
      <c r="G27" s="39">
        <v>5.5</v>
      </c>
      <c r="H27" s="37" t="s">
        <v>14</v>
      </c>
      <c r="I27" s="37" t="s">
        <v>45</v>
      </c>
      <c r="J27" s="37">
        <f t="shared" si="0"/>
        <v>266700</v>
      </c>
      <c r="K27" s="40">
        <f t="shared" si="1"/>
        <v>0.26669999999999999</v>
      </c>
    </row>
    <row r="28" spans="2:11" x14ac:dyDescent="0.2">
      <c r="B28" s="8" t="s">
        <v>183</v>
      </c>
      <c r="C28" s="37" t="s">
        <v>71</v>
      </c>
      <c r="D28" s="38">
        <v>189.9</v>
      </c>
      <c r="E28" s="37">
        <v>635</v>
      </c>
      <c r="F28" s="37">
        <v>420</v>
      </c>
      <c r="G28" s="39">
        <v>5.5</v>
      </c>
      <c r="H28" s="37" t="s">
        <v>14</v>
      </c>
      <c r="I28" s="37" t="s">
        <v>45</v>
      </c>
      <c r="J28" s="37">
        <f t="shared" si="0"/>
        <v>266700</v>
      </c>
      <c r="K28" s="40">
        <f t="shared" si="1"/>
        <v>0.26669999999999999</v>
      </c>
    </row>
    <row r="29" spans="2:11" x14ac:dyDescent="0.2">
      <c r="B29" s="8" t="s">
        <v>183</v>
      </c>
      <c r="C29" s="37" t="s">
        <v>57</v>
      </c>
      <c r="D29" s="38">
        <v>139.9</v>
      </c>
      <c r="E29" s="37">
        <v>660</v>
      </c>
      <c r="F29" s="37">
        <v>220</v>
      </c>
      <c r="G29" s="39">
        <v>5.5</v>
      </c>
      <c r="H29" s="37" t="s">
        <v>14</v>
      </c>
      <c r="I29" s="37" t="s">
        <v>6</v>
      </c>
      <c r="J29" s="37">
        <f t="shared" si="0"/>
        <v>145200</v>
      </c>
      <c r="K29" s="40">
        <f t="shared" si="1"/>
        <v>0.1452</v>
      </c>
    </row>
    <row r="30" spans="2:11" x14ac:dyDescent="0.2">
      <c r="B30" s="8" t="s">
        <v>183</v>
      </c>
      <c r="C30" s="37" t="s">
        <v>87</v>
      </c>
      <c r="D30" s="38">
        <v>149.9</v>
      </c>
      <c r="E30" s="37">
        <v>710</v>
      </c>
      <c r="F30" s="37">
        <v>280</v>
      </c>
      <c r="G30" s="39">
        <v>5.5</v>
      </c>
      <c r="H30" s="37" t="s">
        <v>14</v>
      </c>
      <c r="I30" s="37" t="s">
        <v>45</v>
      </c>
      <c r="J30" s="37">
        <f t="shared" si="0"/>
        <v>198800</v>
      </c>
      <c r="K30" s="40">
        <f t="shared" si="1"/>
        <v>0.1988</v>
      </c>
    </row>
    <row r="31" spans="2:11" x14ac:dyDescent="0.2">
      <c r="B31" s="8" t="s">
        <v>183</v>
      </c>
      <c r="C31" s="37" t="s">
        <v>90</v>
      </c>
      <c r="D31" s="38">
        <v>159.9</v>
      </c>
      <c r="E31" s="37">
        <v>710</v>
      </c>
      <c r="F31" s="37">
        <v>280</v>
      </c>
      <c r="G31" s="39">
        <v>5.5</v>
      </c>
      <c r="H31" s="37" t="s">
        <v>14</v>
      </c>
      <c r="I31" s="37" t="s">
        <v>45</v>
      </c>
      <c r="J31" s="37">
        <f t="shared" si="0"/>
        <v>198800</v>
      </c>
      <c r="K31" s="40">
        <f t="shared" si="1"/>
        <v>0.1988</v>
      </c>
    </row>
    <row r="32" spans="2:11" x14ac:dyDescent="0.2">
      <c r="B32" s="8" t="s">
        <v>183</v>
      </c>
      <c r="C32" s="37" t="s">
        <v>92</v>
      </c>
      <c r="D32" s="38">
        <v>169.9</v>
      </c>
      <c r="E32" s="37">
        <v>710</v>
      </c>
      <c r="F32" s="37">
        <v>280</v>
      </c>
      <c r="G32" s="39">
        <v>5.5</v>
      </c>
      <c r="H32" s="37" t="s">
        <v>14</v>
      </c>
      <c r="I32" s="37" t="s">
        <v>45</v>
      </c>
      <c r="J32" s="37">
        <f t="shared" si="0"/>
        <v>198800</v>
      </c>
      <c r="K32" s="40">
        <f t="shared" si="1"/>
        <v>0.1988</v>
      </c>
    </row>
    <row r="33" spans="2:11" x14ac:dyDescent="0.2">
      <c r="B33" s="8" t="s">
        <v>183</v>
      </c>
      <c r="C33" s="37" t="s">
        <v>12</v>
      </c>
      <c r="D33" s="38">
        <v>89.9</v>
      </c>
      <c r="E33" s="37">
        <v>350</v>
      </c>
      <c r="F33" s="37">
        <v>350</v>
      </c>
      <c r="G33" s="39">
        <v>6.5</v>
      </c>
      <c r="H33" s="37" t="s">
        <v>9</v>
      </c>
      <c r="I33" s="37" t="s">
        <v>5</v>
      </c>
      <c r="J33" s="37">
        <f t="shared" si="0"/>
        <v>122500</v>
      </c>
      <c r="K33" s="40">
        <f t="shared" si="1"/>
        <v>0.1225</v>
      </c>
    </row>
    <row r="34" spans="2:11" x14ac:dyDescent="0.2">
      <c r="B34" s="8" t="s">
        <v>183</v>
      </c>
      <c r="C34" s="37" t="s">
        <v>23</v>
      </c>
      <c r="D34" s="38">
        <v>99.9</v>
      </c>
      <c r="E34" s="37">
        <v>350</v>
      </c>
      <c r="F34" s="37">
        <v>350</v>
      </c>
      <c r="G34" s="39">
        <v>6.5</v>
      </c>
      <c r="H34" s="37" t="s">
        <v>9</v>
      </c>
      <c r="I34" s="37" t="s">
        <v>5</v>
      </c>
      <c r="J34" s="37">
        <f t="shared" si="0"/>
        <v>122500</v>
      </c>
      <c r="K34" s="40">
        <f t="shared" si="1"/>
        <v>0.1225</v>
      </c>
    </row>
    <row r="35" spans="2:11" x14ac:dyDescent="0.2">
      <c r="B35" s="8" t="s">
        <v>183</v>
      </c>
      <c r="C35" s="37" t="s">
        <v>73</v>
      </c>
      <c r="D35" s="38">
        <v>104.9</v>
      </c>
      <c r="E35" s="37">
        <v>350</v>
      </c>
      <c r="F35" s="37">
        <v>350</v>
      </c>
      <c r="G35" s="39">
        <v>6.5</v>
      </c>
      <c r="H35" s="37" t="s">
        <v>9</v>
      </c>
      <c r="I35" s="37" t="s">
        <v>5</v>
      </c>
      <c r="J35" s="37">
        <f t="shared" si="0"/>
        <v>122500</v>
      </c>
      <c r="K35" s="40">
        <f t="shared" si="1"/>
        <v>0.1225</v>
      </c>
    </row>
    <row r="36" spans="2:11" x14ac:dyDescent="0.2">
      <c r="B36" s="8" t="s">
        <v>183</v>
      </c>
      <c r="C36" s="37" t="s">
        <v>74</v>
      </c>
      <c r="D36" s="38">
        <v>79.900000000000006</v>
      </c>
      <c r="E36" s="37">
        <v>350</v>
      </c>
      <c r="F36" s="37">
        <v>350</v>
      </c>
      <c r="G36" s="39">
        <v>6.5</v>
      </c>
      <c r="H36" s="37" t="s">
        <v>9</v>
      </c>
      <c r="I36" s="37" t="s">
        <v>5</v>
      </c>
      <c r="J36" s="37">
        <f t="shared" si="0"/>
        <v>122500</v>
      </c>
      <c r="K36" s="40">
        <f t="shared" si="1"/>
        <v>0.1225</v>
      </c>
    </row>
    <row r="37" spans="2:11" x14ac:dyDescent="0.2">
      <c r="B37" s="8" t="s">
        <v>183</v>
      </c>
      <c r="C37" s="37" t="s">
        <v>94</v>
      </c>
      <c r="D37" s="38">
        <v>109.9</v>
      </c>
      <c r="E37" s="37">
        <v>350</v>
      </c>
      <c r="F37" s="37">
        <v>350</v>
      </c>
      <c r="G37" s="39">
        <v>6.5</v>
      </c>
      <c r="H37" s="37" t="s">
        <v>9</v>
      </c>
      <c r="I37" s="37" t="s">
        <v>5</v>
      </c>
      <c r="J37" s="37">
        <f t="shared" si="0"/>
        <v>122500</v>
      </c>
      <c r="K37" s="40">
        <f t="shared" si="1"/>
        <v>0.1225</v>
      </c>
    </row>
    <row r="38" spans="2:11" x14ac:dyDescent="0.2">
      <c r="B38" s="8" t="s">
        <v>183</v>
      </c>
      <c r="C38" s="37" t="s">
        <v>101</v>
      </c>
      <c r="D38" s="38">
        <v>119.9</v>
      </c>
      <c r="E38" s="37">
        <v>350</v>
      </c>
      <c r="F38" s="37">
        <v>350</v>
      </c>
      <c r="G38" s="39">
        <v>6.5</v>
      </c>
      <c r="H38" s="37" t="s">
        <v>9</v>
      </c>
      <c r="I38" s="37" t="s">
        <v>59</v>
      </c>
      <c r="J38" s="37">
        <f t="shared" si="0"/>
        <v>122500</v>
      </c>
      <c r="K38" s="40">
        <f t="shared" si="1"/>
        <v>0.1225</v>
      </c>
    </row>
    <row r="39" spans="2:11" x14ac:dyDescent="0.2">
      <c r="B39" s="8" t="s">
        <v>183</v>
      </c>
      <c r="C39" s="37" t="s">
        <v>62</v>
      </c>
      <c r="D39" s="38">
        <v>109.9</v>
      </c>
      <c r="E39" s="37">
        <v>420</v>
      </c>
      <c r="F39" s="37">
        <v>420</v>
      </c>
      <c r="G39" s="39">
        <v>6.5</v>
      </c>
      <c r="H39" s="37" t="s">
        <v>14</v>
      </c>
      <c r="I39" s="37" t="s">
        <v>45</v>
      </c>
      <c r="J39" s="37">
        <f t="shared" si="0"/>
        <v>176400</v>
      </c>
      <c r="K39" s="40">
        <f t="shared" si="1"/>
        <v>0.1764</v>
      </c>
    </row>
    <row r="40" spans="2:11" x14ac:dyDescent="0.2">
      <c r="B40" s="8" t="s">
        <v>183</v>
      </c>
      <c r="C40" s="37" t="s">
        <v>64</v>
      </c>
      <c r="D40" s="38">
        <v>129.9</v>
      </c>
      <c r="E40" s="37">
        <v>420</v>
      </c>
      <c r="F40" s="37">
        <v>420</v>
      </c>
      <c r="G40" s="39">
        <v>6.5</v>
      </c>
      <c r="H40" s="37" t="s">
        <v>14</v>
      </c>
      <c r="I40" s="37" t="s">
        <v>45</v>
      </c>
      <c r="J40" s="37">
        <f t="shared" si="0"/>
        <v>176400</v>
      </c>
      <c r="K40" s="40">
        <f t="shared" si="1"/>
        <v>0.1764</v>
      </c>
    </row>
    <row r="41" spans="2:11" x14ac:dyDescent="0.2">
      <c r="B41" s="8" t="s">
        <v>183</v>
      </c>
      <c r="C41" s="37" t="s">
        <v>65</v>
      </c>
      <c r="D41" s="38">
        <v>99.9</v>
      </c>
      <c r="E41" s="37">
        <v>420</v>
      </c>
      <c r="F41" s="37">
        <v>420</v>
      </c>
      <c r="G41" s="39">
        <v>6.5</v>
      </c>
      <c r="H41" s="37" t="s">
        <v>14</v>
      </c>
      <c r="I41" s="37" t="s">
        <v>45</v>
      </c>
      <c r="J41" s="37">
        <f t="shared" si="0"/>
        <v>176400</v>
      </c>
      <c r="K41" s="40">
        <f t="shared" si="1"/>
        <v>0.1764</v>
      </c>
    </row>
    <row r="42" spans="2:11" x14ac:dyDescent="0.2">
      <c r="B42" s="8" t="s">
        <v>183</v>
      </c>
      <c r="C42" s="37" t="s">
        <v>67</v>
      </c>
      <c r="D42" s="38">
        <v>139.9</v>
      </c>
      <c r="E42" s="37">
        <v>420</v>
      </c>
      <c r="F42" s="37">
        <v>420</v>
      </c>
      <c r="G42" s="39">
        <v>6.5</v>
      </c>
      <c r="H42" s="37" t="s">
        <v>14</v>
      </c>
      <c r="I42" s="37" t="s">
        <v>45</v>
      </c>
      <c r="J42" s="37">
        <f t="shared" si="0"/>
        <v>176400</v>
      </c>
      <c r="K42" s="40">
        <f t="shared" si="1"/>
        <v>0.1764</v>
      </c>
    </row>
    <row r="43" spans="2:11" x14ac:dyDescent="0.2">
      <c r="B43" s="8" t="s">
        <v>183</v>
      </c>
      <c r="C43" s="37" t="s">
        <v>53</v>
      </c>
      <c r="D43" s="38">
        <v>139.9</v>
      </c>
      <c r="E43" s="37">
        <v>635</v>
      </c>
      <c r="F43" s="37">
        <v>420</v>
      </c>
      <c r="G43" s="39">
        <v>6.5</v>
      </c>
      <c r="H43" s="37" t="s">
        <v>14</v>
      </c>
      <c r="I43" s="37" t="s">
        <v>45</v>
      </c>
      <c r="J43" s="37">
        <f t="shared" si="0"/>
        <v>266700</v>
      </c>
      <c r="K43" s="40">
        <f t="shared" si="1"/>
        <v>0.26669999999999999</v>
      </c>
    </row>
    <row r="44" spans="2:11" x14ac:dyDescent="0.2">
      <c r="B44" s="8" t="s">
        <v>183</v>
      </c>
      <c r="C44" s="37" t="s">
        <v>89</v>
      </c>
      <c r="D44" s="38">
        <v>139.9</v>
      </c>
      <c r="E44" s="37">
        <v>710</v>
      </c>
      <c r="F44" s="37">
        <v>280</v>
      </c>
      <c r="G44" s="39">
        <v>6.5</v>
      </c>
      <c r="H44" s="37" t="s">
        <v>14</v>
      </c>
      <c r="I44" s="37" t="s">
        <v>45</v>
      </c>
      <c r="J44" s="37">
        <f t="shared" si="0"/>
        <v>198800</v>
      </c>
      <c r="K44" s="40">
        <f t="shared" si="1"/>
        <v>0.1988</v>
      </c>
    </row>
    <row r="45" spans="2:11" x14ac:dyDescent="0.2">
      <c r="B45" s="8" t="s">
        <v>183</v>
      </c>
      <c r="C45" s="37" t="s">
        <v>91</v>
      </c>
      <c r="D45" s="38">
        <v>179.9</v>
      </c>
      <c r="E45" s="37">
        <v>710</v>
      </c>
      <c r="F45" s="37">
        <v>280</v>
      </c>
      <c r="G45" s="39">
        <v>6.5</v>
      </c>
      <c r="H45" s="37" t="s">
        <v>14</v>
      </c>
      <c r="I45" s="37" t="s">
        <v>59</v>
      </c>
      <c r="J45" s="37">
        <f t="shared" si="0"/>
        <v>198800</v>
      </c>
      <c r="K45" s="40">
        <f t="shared" si="1"/>
        <v>0.1988</v>
      </c>
    </row>
    <row r="46" spans="2:11" x14ac:dyDescent="0.2">
      <c r="B46" s="30" t="s">
        <v>183</v>
      </c>
      <c r="C46" s="9" t="s">
        <v>17</v>
      </c>
      <c r="D46" s="10">
        <v>269.89999999999998</v>
      </c>
      <c r="E46" s="9">
        <v>200</v>
      </c>
      <c r="F46" s="9">
        <v>200</v>
      </c>
      <c r="G46" s="11">
        <v>7.4</v>
      </c>
      <c r="H46" s="9" t="s">
        <v>9</v>
      </c>
      <c r="I46" s="9" t="s">
        <v>5</v>
      </c>
      <c r="J46" s="9">
        <f t="shared" si="0"/>
        <v>40000</v>
      </c>
      <c r="K46" s="12">
        <f t="shared" si="1"/>
        <v>0.04</v>
      </c>
    </row>
    <row r="47" spans="2:11" x14ac:dyDescent="0.2">
      <c r="B47" s="30" t="s">
        <v>183</v>
      </c>
      <c r="C47" s="9" t="s">
        <v>33</v>
      </c>
      <c r="D47" s="10">
        <v>269.89999999999998</v>
      </c>
      <c r="E47" s="9">
        <v>200</v>
      </c>
      <c r="F47" s="9">
        <v>200</v>
      </c>
      <c r="G47" s="11">
        <v>7.4</v>
      </c>
      <c r="H47" s="9" t="s">
        <v>9</v>
      </c>
      <c r="I47" s="9" t="s">
        <v>5</v>
      </c>
      <c r="J47" s="9">
        <f t="shared" si="0"/>
        <v>40000</v>
      </c>
      <c r="K47" s="12">
        <f t="shared" si="1"/>
        <v>0.04</v>
      </c>
    </row>
    <row r="48" spans="2:11" x14ac:dyDescent="0.2">
      <c r="B48" s="30" t="s">
        <v>183</v>
      </c>
      <c r="C48" s="9" t="s">
        <v>85</v>
      </c>
      <c r="D48" s="10">
        <v>269.89999999999998</v>
      </c>
      <c r="E48" s="9">
        <v>200</v>
      </c>
      <c r="F48" s="9">
        <v>200</v>
      </c>
      <c r="G48" s="11">
        <v>7.4</v>
      </c>
      <c r="H48" s="9" t="s">
        <v>9</v>
      </c>
      <c r="I48" s="9" t="s">
        <v>5</v>
      </c>
      <c r="J48" s="9">
        <f t="shared" si="0"/>
        <v>40000</v>
      </c>
      <c r="K48" s="12">
        <f t="shared" si="1"/>
        <v>0.04</v>
      </c>
    </row>
    <row r="49" spans="2:11" x14ac:dyDescent="0.2">
      <c r="B49" s="8" t="s">
        <v>183</v>
      </c>
      <c r="C49" s="37" t="s">
        <v>84</v>
      </c>
      <c r="D49" s="38">
        <v>109.9</v>
      </c>
      <c r="E49" s="37">
        <v>330</v>
      </c>
      <c r="F49" s="37">
        <v>330</v>
      </c>
      <c r="G49" s="39">
        <v>7.5</v>
      </c>
      <c r="H49" s="37" t="s">
        <v>14</v>
      </c>
      <c r="I49" s="37" t="s">
        <v>45</v>
      </c>
      <c r="J49" s="37">
        <f t="shared" si="0"/>
        <v>108900</v>
      </c>
      <c r="K49" s="40">
        <f t="shared" si="1"/>
        <v>0.1089</v>
      </c>
    </row>
    <row r="50" spans="2:11" x14ac:dyDescent="0.2">
      <c r="B50" s="8" t="s">
        <v>183</v>
      </c>
      <c r="C50" s="37" t="s">
        <v>82</v>
      </c>
      <c r="D50" s="38">
        <v>99.9</v>
      </c>
      <c r="E50" s="37">
        <v>350</v>
      </c>
      <c r="F50" s="37">
        <v>350</v>
      </c>
      <c r="G50" s="39">
        <v>7.5</v>
      </c>
      <c r="H50" s="37" t="s">
        <v>9</v>
      </c>
      <c r="I50" s="37" t="s">
        <v>5</v>
      </c>
      <c r="J50" s="37">
        <f t="shared" si="0"/>
        <v>122500</v>
      </c>
      <c r="K50" s="40">
        <f t="shared" si="1"/>
        <v>0.1225</v>
      </c>
    </row>
    <row r="51" spans="2:11" x14ac:dyDescent="0.2">
      <c r="B51" s="8" t="s">
        <v>183</v>
      </c>
      <c r="C51" s="37" t="s">
        <v>79</v>
      </c>
      <c r="D51" s="38">
        <v>114.9</v>
      </c>
      <c r="E51" s="37">
        <v>430</v>
      </c>
      <c r="F51" s="37">
        <v>430</v>
      </c>
      <c r="G51" s="39">
        <v>7.5</v>
      </c>
      <c r="H51" s="37" t="s">
        <v>9</v>
      </c>
      <c r="I51" s="37" t="s">
        <v>5</v>
      </c>
      <c r="J51" s="37">
        <f t="shared" si="0"/>
        <v>184900</v>
      </c>
      <c r="K51" s="40">
        <f t="shared" si="1"/>
        <v>0.18490000000000001</v>
      </c>
    </row>
    <row r="52" spans="2:11" x14ac:dyDescent="0.2">
      <c r="B52" s="8" t="s">
        <v>183</v>
      </c>
      <c r="C52" s="37" t="s">
        <v>93</v>
      </c>
      <c r="D52" s="38">
        <v>104.9</v>
      </c>
      <c r="E52" s="37">
        <v>350</v>
      </c>
      <c r="F52" s="37">
        <v>350</v>
      </c>
      <c r="G52" s="39">
        <v>7.6</v>
      </c>
      <c r="H52" s="37" t="s">
        <v>9</v>
      </c>
      <c r="I52" s="37" t="s">
        <v>5</v>
      </c>
      <c r="J52" s="37">
        <f t="shared" si="0"/>
        <v>122500</v>
      </c>
      <c r="K52" s="40">
        <f t="shared" si="1"/>
        <v>0.1225</v>
      </c>
    </row>
    <row r="53" spans="2:11" x14ac:dyDescent="0.2">
      <c r="B53" s="8" t="s">
        <v>183</v>
      </c>
      <c r="C53" s="37" t="s">
        <v>32</v>
      </c>
      <c r="D53" s="38">
        <v>129.9</v>
      </c>
      <c r="E53" s="37">
        <v>430</v>
      </c>
      <c r="F53" s="37">
        <v>430</v>
      </c>
      <c r="G53" s="39">
        <v>7.6</v>
      </c>
      <c r="H53" s="37" t="s">
        <v>9</v>
      </c>
      <c r="I53" s="37" t="s">
        <v>5</v>
      </c>
      <c r="J53" s="37">
        <f t="shared" si="0"/>
        <v>184900</v>
      </c>
      <c r="K53" s="40">
        <f t="shared" si="1"/>
        <v>0.18490000000000001</v>
      </c>
    </row>
    <row r="54" spans="2:11" x14ac:dyDescent="0.2">
      <c r="B54" s="8" t="s">
        <v>183</v>
      </c>
      <c r="C54" s="37" t="s">
        <v>42</v>
      </c>
      <c r="D54" s="38">
        <v>129.9</v>
      </c>
      <c r="E54" s="37">
        <v>430</v>
      </c>
      <c r="F54" s="37">
        <v>430</v>
      </c>
      <c r="G54" s="39">
        <v>7.6</v>
      </c>
      <c r="H54" s="37" t="s">
        <v>9</v>
      </c>
      <c r="I54" s="37" t="s">
        <v>5</v>
      </c>
      <c r="J54" s="37">
        <f t="shared" si="0"/>
        <v>184900</v>
      </c>
      <c r="K54" s="40">
        <f t="shared" si="1"/>
        <v>0.18490000000000001</v>
      </c>
    </row>
    <row r="55" spans="2:11" x14ac:dyDescent="0.2">
      <c r="B55" s="8" t="s">
        <v>183</v>
      </c>
      <c r="C55" s="37" t="s">
        <v>43</v>
      </c>
      <c r="D55" s="38">
        <v>114.9</v>
      </c>
      <c r="E55" s="37">
        <v>430</v>
      </c>
      <c r="F55" s="37">
        <v>430</v>
      </c>
      <c r="G55" s="39">
        <v>7.6</v>
      </c>
      <c r="H55" s="37" t="s">
        <v>9</v>
      </c>
      <c r="I55" s="37" t="s">
        <v>5</v>
      </c>
      <c r="J55" s="37">
        <f t="shared" si="0"/>
        <v>184900</v>
      </c>
      <c r="K55" s="40">
        <f t="shared" si="1"/>
        <v>0.18490000000000001</v>
      </c>
    </row>
    <row r="56" spans="2:11" x14ac:dyDescent="0.2">
      <c r="B56" s="8" t="s">
        <v>183</v>
      </c>
      <c r="C56" s="37" t="s">
        <v>75</v>
      </c>
      <c r="D56" s="38">
        <v>119.9</v>
      </c>
      <c r="E56" s="37">
        <v>430</v>
      </c>
      <c r="F56" s="37">
        <v>430</v>
      </c>
      <c r="G56" s="39">
        <v>7.6</v>
      </c>
      <c r="H56" s="37" t="s">
        <v>9</v>
      </c>
      <c r="I56" s="37" t="s">
        <v>5</v>
      </c>
      <c r="J56" s="37">
        <f t="shared" si="0"/>
        <v>184900</v>
      </c>
      <c r="K56" s="40">
        <f t="shared" si="1"/>
        <v>0.18490000000000001</v>
      </c>
    </row>
    <row r="57" spans="2:11" x14ac:dyDescent="0.2">
      <c r="B57" s="8" t="s">
        <v>183</v>
      </c>
      <c r="C57" s="37" t="s">
        <v>83</v>
      </c>
      <c r="D57" s="38">
        <v>119.9</v>
      </c>
      <c r="E57" s="37">
        <v>430</v>
      </c>
      <c r="F57" s="37">
        <v>430</v>
      </c>
      <c r="G57" s="39">
        <v>7.6</v>
      </c>
      <c r="H57" s="37" t="s">
        <v>9</v>
      </c>
      <c r="I57" s="37" t="s">
        <v>5</v>
      </c>
      <c r="J57" s="37">
        <f t="shared" si="0"/>
        <v>184900</v>
      </c>
      <c r="K57" s="40">
        <f t="shared" si="1"/>
        <v>0.18490000000000001</v>
      </c>
    </row>
    <row r="58" spans="2:11" x14ac:dyDescent="0.2">
      <c r="B58" s="8" t="s">
        <v>183</v>
      </c>
      <c r="C58" s="37" t="s">
        <v>110</v>
      </c>
      <c r="D58" s="38">
        <v>99.9</v>
      </c>
      <c r="E58" s="37">
        <v>430</v>
      </c>
      <c r="F58" s="37">
        <v>430</v>
      </c>
      <c r="G58" s="39">
        <v>7.6</v>
      </c>
      <c r="H58" s="37" t="s">
        <v>9</v>
      </c>
      <c r="I58" s="37" t="s">
        <v>5</v>
      </c>
      <c r="J58" s="37">
        <f t="shared" si="0"/>
        <v>184900</v>
      </c>
      <c r="K58" s="40">
        <f t="shared" si="1"/>
        <v>0.18490000000000001</v>
      </c>
    </row>
    <row r="59" spans="2:11" x14ac:dyDescent="0.2">
      <c r="B59" s="8" t="s">
        <v>183</v>
      </c>
      <c r="C59" s="37" t="s">
        <v>115</v>
      </c>
      <c r="D59" s="38">
        <v>89.9</v>
      </c>
      <c r="E59" s="37">
        <v>430</v>
      </c>
      <c r="F59" s="37">
        <v>430</v>
      </c>
      <c r="G59" s="39">
        <v>7.6</v>
      </c>
      <c r="H59" s="37" t="s">
        <v>9</v>
      </c>
      <c r="I59" s="37" t="s">
        <v>5</v>
      </c>
      <c r="J59" s="37">
        <f t="shared" si="0"/>
        <v>184900</v>
      </c>
      <c r="K59" s="40">
        <f t="shared" si="1"/>
        <v>0.18490000000000001</v>
      </c>
    </row>
    <row r="60" spans="2:11" x14ac:dyDescent="0.2">
      <c r="B60" s="8" t="s">
        <v>183</v>
      </c>
      <c r="C60" s="37" t="s">
        <v>19</v>
      </c>
      <c r="D60" s="38">
        <v>169.9</v>
      </c>
      <c r="E60" s="37">
        <v>600</v>
      </c>
      <c r="F60" s="37">
        <v>600</v>
      </c>
      <c r="G60" s="39">
        <v>7.8</v>
      </c>
      <c r="H60" s="37" t="s">
        <v>14</v>
      </c>
      <c r="I60" s="37" t="s">
        <v>5</v>
      </c>
      <c r="J60" s="37">
        <f t="shared" si="0"/>
        <v>360000</v>
      </c>
      <c r="K60" s="40">
        <f t="shared" si="1"/>
        <v>0.36</v>
      </c>
    </row>
    <row r="61" spans="2:11" x14ac:dyDescent="0.2">
      <c r="B61" s="8" t="s">
        <v>183</v>
      </c>
      <c r="C61" s="37" t="s">
        <v>81</v>
      </c>
      <c r="D61" s="38">
        <v>179.9</v>
      </c>
      <c r="E61" s="37">
        <v>600</v>
      </c>
      <c r="F61" s="37">
        <v>600</v>
      </c>
      <c r="G61" s="39">
        <v>7.8</v>
      </c>
      <c r="H61" s="37" t="s">
        <v>14</v>
      </c>
      <c r="I61" s="37" t="s">
        <v>5</v>
      </c>
      <c r="J61" s="37">
        <f t="shared" si="0"/>
        <v>360000</v>
      </c>
      <c r="K61" s="40">
        <f t="shared" si="1"/>
        <v>0.36</v>
      </c>
    </row>
    <row r="62" spans="2:11" x14ac:dyDescent="0.2">
      <c r="B62" s="8" t="s">
        <v>183</v>
      </c>
      <c r="C62" s="37" t="s">
        <v>108</v>
      </c>
      <c r="D62" s="38">
        <v>199.9</v>
      </c>
      <c r="E62" s="37">
        <v>600</v>
      </c>
      <c r="F62" s="37">
        <v>600</v>
      </c>
      <c r="G62" s="39">
        <v>7.8</v>
      </c>
      <c r="H62" s="37" t="s">
        <v>14</v>
      </c>
      <c r="I62" s="37" t="s">
        <v>5</v>
      </c>
      <c r="J62" s="37">
        <f t="shared" si="0"/>
        <v>360000</v>
      </c>
      <c r="K62" s="40">
        <f t="shared" si="1"/>
        <v>0.36</v>
      </c>
    </row>
    <row r="63" spans="2:11" x14ac:dyDescent="0.2">
      <c r="B63" s="8" t="s">
        <v>183</v>
      </c>
      <c r="C63" s="37" t="s">
        <v>109</v>
      </c>
      <c r="D63" s="38">
        <v>179.9</v>
      </c>
      <c r="E63" s="37">
        <v>600</v>
      </c>
      <c r="F63" s="37">
        <v>600</v>
      </c>
      <c r="G63" s="39">
        <v>7.8</v>
      </c>
      <c r="H63" s="37" t="s">
        <v>14</v>
      </c>
      <c r="I63" s="37" t="s">
        <v>5</v>
      </c>
      <c r="J63" s="37">
        <f t="shared" si="0"/>
        <v>360000</v>
      </c>
      <c r="K63" s="40">
        <f t="shared" si="1"/>
        <v>0.36</v>
      </c>
    </row>
    <row r="64" spans="2:11" x14ac:dyDescent="0.2">
      <c r="B64" s="8" t="s">
        <v>183</v>
      </c>
      <c r="C64" s="37" t="s">
        <v>113</v>
      </c>
      <c r="D64" s="38">
        <v>174.9</v>
      </c>
      <c r="E64" s="37">
        <v>600</v>
      </c>
      <c r="F64" s="37">
        <v>600</v>
      </c>
      <c r="G64" s="39">
        <v>7.8</v>
      </c>
      <c r="H64" s="37" t="s">
        <v>14</v>
      </c>
      <c r="I64" s="37" t="s">
        <v>5</v>
      </c>
      <c r="J64" s="37">
        <f t="shared" si="0"/>
        <v>360000</v>
      </c>
      <c r="K64" s="40">
        <f t="shared" si="1"/>
        <v>0.36</v>
      </c>
    </row>
    <row r="65" spans="2:11" x14ac:dyDescent="0.2">
      <c r="B65" s="8" t="s">
        <v>183</v>
      </c>
      <c r="C65" s="37" t="s">
        <v>51</v>
      </c>
      <c r="D65" s="38">
        <v>279.89999999999998</v>
      </c>
      <c r="E65" s="37">
        <v>300</v>
      </c>
      <c r="F65" s="37">
        <v>75</v>
      </c>
      <c r="G65" s="39">
        <v>8</v>
      </c>
      <c r="H65" s="37" t="s">
        <v>9</v>
      </c>
      <c r="I65" s="37" t="s">
        <v>5</v>
      </c>
      <c r="J65" s="37">
        <f t="shared" si="0"/>
        <v>22500</v>
      </c>
      <c r="K65" s="40">
        <f t="shared" si="1"/>
        <v>2.2499999999999999E-2</v>
      </c>
    </row>
    <row r="66" spans="2:11" x14ac:dyDescent="0.2">
      <c r="B66" s="8" t="s">
        <v>183</v>
      </c>
      <c r="C66" s="37" t="s">
        <v>11</v>
      </c>
      <c r="D66" s="38">
        <v>144.9</v>
      </c>
      <c r="E66" s="37">
        <v>500</v>
      </c>
      <c r="F66" s="37">
        <v>500</v>
      </c>
      <c r="G66" s="39">
        <v>8</v>
      </c>
      <c r="H66" s="37" t="s">
        <v>9</v>
      </c>
      <c r="I66" s="37" t="s">
        <v>5</v>
      </c>
      <c r="J66" s="37">
        <f t="shared" si="0"/>
        <v>250000</v>
      </c>
      <c r="K66" s="40">
        <f t="shared" si="1"/>
        <v>0.25</v>
      </c>
    </row>
    <row r="67" spans="2:11" x14ac:dyDescent="0.2">
      <c r="B67" s="8" t="s">
        <v>183</v>
      </c>
      <c r="C67" s="37" t="s">
        <v>34</v>
      </c>
      <c r="D67" s="38">
        <v>139.9</v>
      </c>
      <c r="E67" s="37">
        <v>500</v>
      </c>
      <c r="F67" s="37">
        <v>500</v>
      </c>
      <c r="G67" s="39">
        <v>8</v>
      </c>
      <c r="H67" s="37" t="s">
        <v>9</v>
      </c>
      <c r="I67" s="37" t="s">
        <v>5</v>
      </c>
      <c r="J67" s="37">
        <f t="shared" ref="J67:J130" si="2">F67*E67</f>
        <v>250000</v>
      </c>
      <c r="K67" s="40">
        <f t="shared" ref="K67:K130" si="3">(J67/1000000)</f>
        <v>0.25</v>
      </c>
    </row>
    <row r="68" spans="2:11" x14ac:dyDescent="0.2">
      <c r="B68" s="8" t="s">
        <v>183</v>
      </c>
      <c r="C68" s="37" t="s">
        <v>37</v>
      </c>
      <c r="D68" s="38">
        <v>119.9</v>
      </c>
      <c r="E68" s="37">
        <v>500</v>
      </c>
      <c r="F68" s="37">
        <v>500</v>
      </c>
      <c r="G68" s="39">
        <v>8</v>
      </c>
      <c r="H68" s="37" t="s">
        <v>9</v>
      </c>
      <c r="I68" s="37" t="s">
        <v>5</v>
      </c>
      <c r="J68" s="37">
        <f t="shared" si="2"/>
        <v>250000</v>
      </c>
      <c r="K68" s="40">
        <f t="shared" si="3"/>
        <v>0.25</v>
      </c>
    </row>
    <row r="69" spans="2:11" x14ac:dyDescent="0.2">
      <c r="B69" s="8" t="s">
        <v>183</v>
      </c>
      <c r="C69" s="37" t="s">
        <v>80</v>
      </c>
      <c r="D69" s="38">
        <v>139.9</v>
      </c>
      <c r="E69" s="37">
        <v>500</v>
      </c>
      <c r="F69" s="37">
        <v>500</v>
      </c>
      <c r="G69" s="39">
        <v>8</v>
      </c>
      <c r="H69" s="37" t="s">
        <v>9</v>
      </c>
      <c r="I69" s="37" t="s">
        <v>5</v>
      </c>
      <c r="J69" s="37">
        <f t="shared" si="2"/>
        <v>250000</v>
      </c>
      <c r="K69" s="40">
        <f t="shared" si="3"/>
        <v>0.25</v>
      </c>
    </row>
    <row r="70" spans="2:11" x14ac:dyDescent="0.2">
      <c r="B70" s="8" t="s">
        <v>183</v>
      </c>
      <c r="C70" s="37" t="s">
        <v>86</v>
      </c>
      <c r="D70" s="38">
        <v>99.9</v>
      </c>
      <c r="E70" s="37">
        <v>500</v>
      </c>
      <c r="F70" s="37">
        <v>500</v>
      </c>
      <c r="G70" s="39">
        <v>8</v>
      </c>
      <c r="H70" s="37" t="s">
        <v>9</v>
      </c>
      <c r="I70" s="37" t="s">
        <v>5</v>
      </c>
      <c r="J70" s="37">
        <f t="shared" si="2"/>
        <v>250000</v>
      </c>
      <c r="K70" s="40">
        <f t="shared" si="3"/>
        <v>0.25</v>
      </c>
    </row>
    <row r="71" spans="2:11" x14ac:dyDescent="0.2">
      <c r="B71" s="8" t="s">
        <v>183</v>
      </c>
      <c r="C71" s="37" t="s">
        <v>88</v>
      </c>
      <c r="D71" s="38">
        <v>129.9</v>
      </c>
      <c r="E71" s="37">
        <v>500</v>
      </c>
      <c r="F71" s="37">
        <v>500</v>
      </c>
      <c r="G71" s="39">
        <v>8</v>
      </c>
      <c r="H71" s="37" t="s">
        <v>9</v>
      </c>
      <c r="I71" s="37" t="s">
        <v>5</v>
      </c>
      <c r="J71" s="37">
        <f t="shared" si="2"/>
        <v>250000</v>
      </c>
      <c r="K71" s="40">
        <f t="shared" si="3"/>
        <v>0.25</v>
      </c>
    </row>
    <row r="72" spans="2:11" x14ac:dyDescent="0.2">
      <c r="B72" s="8" t="s">
        <v>183</v>
      </c>
      <c r="C72" s="37" t="s">
        <v>95</v>
      </c>
      <c r="D72" s="38">
        <v>129.9</v>
      </c>
      <c r="E72" s="37">
        <v>500</v>
      </c>
      <c r="F72" s="37">
        <v>500</v>
      </c>
      <c r="G72" s="39">
        <v>8</v>
      </c>
      <c r="H72" s="37" t="s">
        <v>9</v>
      </c>
      <c r="I72" s="37" t="s">
        <v>5</v>
      </c>
      <c r="J72" s="37">
        <f t="shared" si="2"/>
        <v>250000</v>
      </c>
      <c r="K72" s="40">
        <f t="shared" si="3"/>
        <v>0.25</v>
      </c>
    </row>
    <row r="73" spans="2:11" x14ac:dyDescent="0.2">
      <c r="B73" s="8" t="s">
        <v>183</v>
      </c>
      <c r="C73" s="37" t="s">
        <v>112</v>
      </c>
      <c r="D73" s="38">
        <v>159.9</v>
      </c>
      <c r="E73" s="37">
        <v>500</v>
      </c>
      <c r="F73" s="37">
        <v>500</v>
      </c>
      <c r="G73" s="39">
        <v>8</v>
      </c>
      <c r="H73" s="37" t="s">
        <v>9</v>
      </c>
      <c r="I73" s="37" t="s">
        <v>5</v>
      </c>
      <c r="J73" s="37">
        <f t="shared" si="2"/>
        <v>250000</v>
      </c>
      <c r="K73" s="40">
        <f t="shared" si="3"/>
        <v>0.25</v>
      </c>
    </row>
    <row r="74" spans="2:11" x14ac:dyDescent="0.2">
      <c r="B74" s="8" t="s">
        <v>183</v>
      </c>
      <c r="C74" s="37" t="s">
        <v>13</v>
      </c>
      <c r="D74" s="38">
        <v>179.9</v>
      </c>
      <c r="E74" s="37">
        <v>600</v>
      </c>
      <c r="F74" s="37">
        <v>600</v>
      </c>
      <c r="G74" s="39">
        <v>8</v>
      </c>
      <c r="H74" s="37" t="s">
        <v>14</v>
      </c>
      <c r="I74" s="37" t="s">
        <v>5</v>
      </c>
      <c r="J74" s="37">
        <f t="shared" si="2"/>
        <v>360000</v>
      </c>
      <c r="K74" s="40">
        <f t="shared" si="3"/>
        <v>0.36</v>
      </c>
    </row>
    <row r="75" spans="2:11" x14ac:dyDescent="0.2">
      <c r="B75" s="8" t="s">
        <v>183</v>
      </c>
      <c r="C75" s="37" t="s">
        <v>40</v>
      </c>
      <c r="D75" s="38">
        <v>179.9</v>
      </c>
      <c r="E75" s="37">
        <v>600</v>
      </c>
      <c r="F75" s="37">
        <v>600</v>
      </c>
      <c r="G75" s="39">
        <v>8</v>
      </c>
      <c r="H75" s="37" t="s">
        <v>14</v>
      </c>
      <c r="I75" s="37" t="s">
        <v>5</v>
      </c>
      <c r="J75" s="37">
        <f t="shared" si="2"/>
        <v>360000</v>
      </c>
      <c r="K75" s="40">
        <f t="shared" si="3"/>
        <v>0.36</v>
      </c>
    </row>
    <row r="76" spans="2:11" x14ac:dyDescent="0.2">
      <c r="B76" s="8" t="s">
        <v>183</v>
      </c>
      <c r="C76" s="37" t="s">
        <v>41</v>
      </c>
      <c r="D76" s="38">
        <v>139.9</v>
      </c>
      <c r="E76" s="37">
        <v>600</v>
      </c>
      <c r="F76" s="37">
        <v>600</v>
      </c>
      <c r="G76" s="39">
        <v>8</v>
      </c>
      <c r="H76" s="37" t="s">
        <v>14</v>
      </c>
      <c r="I76" s="37" t="s">
        <v>5</v>
      </c>
      <c r="J76" s="37">
        <f t="shared" si="2"/>
        <v>360000</v>
      </c>
      <c r="K76" s="40">
        <f t="shared" si="3"/>
        <v>0.36</v>
      </c>
    </row>
    <row r="77" spans="2:11" x14ac:dyDescent="0.2">
      <c r="B77" s="8" t="s">
        <v>183</v>
      </c>
      <c r="C77" s="37" t="s">
        <v>44</v>
      </c>
      <c r="D77" s="38">
        <v>169</v>
      </c>
      <c r="E77" s="37">
        <v>600</v>
      </c>
      <c r="F77" s="37">
        <v>600</v>
      </c>
      <c r="G77" s="39">
        <v>8</v>
      </c>
      <c r="H77" s="37" t="s">
        <v>14</v>
      </c>
      <c r="I77" s="37" t="s">
        <v>45</v>
      </c>
      <c r="J77" s="37">
        <f t="shared" si="2"/>
        <v>360000</v>
      </c>
      <c r="K77" s="40">
        <f t="shared" si="3"/>
        <v>0.36</v>
      </c>
    </row>
    <row r="78" spans="2:11" x14ac:dyDescent="0.2">
      <c r="B78" s="8" t="s">
        <v>183</v>
      </c>
      <c r="C78" s="37" t="s">
        <v>46</v>
      </c>
      <c r="D78" s="38">
        <v>184.9</v>
      </c>
      <c r="E78" s="37">
        <v>600</v>
      </c>
      <c r="F78" s="37">
        <v>600</v>
      </c>
      <c r="G78" s="39">
        <v>8</v>
      </c>
      <c r="H78" s="37" t="s">
        <v>14</v>
      </c>
      <c r="I78" s="37" t="s">
        <v>5</v>
      </c>
      <c r="J78" s="37">
        <f t="shared" si="2"/>
        <v>360000</v>
      </c>
      <c r="K78" s="40">
        <f t="shared" si="3"/>
        <v>0.36</v>
      </c>
    </row>
    <row r="79" spans="2:11" x14ac:dyDescent="0.2">
      <c r="B79" s="8" t="s">
        <v>183</v>
      </c>
      <c r="C79" s="37" t="s">
        <v>114</v>
      </c>
      <c r="D79" s="38">
        <v>159.9</v>
      </c>
      <c r="E79" s="37">
        <v>600</v>
      </c>
      <c r="F79" s="37">
        <v>600</v>
      </c>
      <c r="G79" s="39">
        <v>8</v>
      </c>
      <c r="H79" s="37" t="s">
        <v>14</v>
      </c>
      <c r="I79" s="37" t="s">
        <v>6</v>
      </c>
      <c r="J79" s="37">
        <f t="shared" si="2"/>
        <v>360000</v>
      </c>
      <c r="K79" s="40">
        <f t="shared" si="3"/>
        <v>0.36</v>
      </c>
    </row>
    <row r="80" spans="2:11" x14ac:dyDescent="0.2">
      <c r="B80" s="8" t="s">
        <v>183</v>
      </c>
      <c r="C80" s="37" t="s">
        <v>47</v>
      </c>
      <c r="D80" s="38">
        <v>184.9</v>
      </c>
      <c r="E80" s="37">
        <v>800</v>
      </c>
      <c r="F80" s="37">
        <v>800</v>
      </c>
      <c r="G80" s="39">
        <v>8</v>
      </c>
      <c r="H80" s="37" t="s">
        <v>14</v>
      </c>
      <c r="I80" s="37" t="s">
        <v>5</v>
      </c>
      <c r="J80" s="37">
        <f t="shared" si="2"/>
        <v>640000</v>
      </c>
      <c r="K80" s="40">
        <f t="shared" si="3"/>
        <v>0.64</v>
      </c>
    </row>
    <row r="81" spans="2:11" x14ac:dyDescent="0.2">
      <c r="B81" s="8" t="s">
        <v>183</v>
      </c>
      <c r="C81" s="37" t="s">
        <v>103</v>
      </c>
      <c r="D81" s="38">
        <v>169.9</v>
      </c>
      <c r="E81" s="37">
        <v>800</v>
      </c>
      <c r="F81" s="37">
        <v>800</v>
      </c>
      <c r="G81" s="39">
        <v>8</v>
      </c>
      <c r="H81" s="37" t="s">
        <v>14</v>
      </c>
      <c r="I81" s="37" t="s">
        <v>45</v>
      </c>
      <c r="J81" s="37">
        <f t="shared" si="2"/>
        <v>640000</v>
      </c>
      <c r="K81" s="40">
        <f t="shared" si="3"/>
        <v>0.64</v>
      </c>
    </row>
    <row r="82" spans="2:11" x14ac:dyDescent="0.2">
      <c r="B82" s="8" t="s">
        <v>183</v>
      </c>
      <c r="C82" s="37" t="s">
        <v>18</v>
      </c>
      <c r="D82" s="38">
        <v>199.9</v>
      </c>
      <c r="E82" s="37">
        <v>900</v>
      </c>
      <c r="F82" s="37">
        <v>450</v>
      </c>
      <c r="G82" s="39">
        <v>8</v>
      </c>
      <c r="H82" s="37" t="s">
        <v>14</v>
      </c>
      <c r="I82" s="37" t="s">
        <v>5</v>
      </c>
      <c r="J82" s="37">
        <f t="shared" si="2"/>
        <v>405000</v>
      </c>
      <c r="K82" s="40">
        <f t="shared" si="3"/>
        <v>0.40500000000000003</v>
      </c>
    </row>
    <row r="83" spans="2:11" x14ac:dyDescent="0.2">
      <c r="B83" s="8" t="s">
        <v>183</v>
      </c>
      <c r="C83" s="37" t="s">
        <v>49</v>
      </c>
      <c r="D83" s="38">
        <v>249.9</v>
      </c>
      <c r="E83" s="37">
        <v>1195</v>
      </c>
      <c r="F83" s="37">
        <v>195</v>
      </c>
      <c r="G83" s="39">
        <v>8</v>
      </c>
      <c r="H83" s="37" t="s">
        <v>14</v>
      </c>
      <c r="I83" s="37" t="s">
        <v>6</v>
      </c>
      <c r="J83" s="37">
        <f t="shared" si="2"/>
        <v>233025</v>
      </c>
      <c r="K83" s="40">
        <f t="shared" si="3"/>
        <v>0.23302500000000001</v>
      </c>
    </row>
    <row r="84" spans="2:11" x14ac:dyDescent="0.2">
      <c r="B84" s="8" t="s">
        <v>183</v>
      </c>
      <c r="C84" s="37" t="s">
        <v>78</v>
      </c>
      <c r="D84" s="38">
        <v>229.9</v>
      </c>
      <c r="E84" s="37">
        <v>1195</v>
      </c>
      <c r="F84" s="37">
        <v>595</v>
      </c>
      <c r="G84" s="39">
        <v>8</v>
      </c>
      <c r="H84" s="37" t="s">
        <v>14</v>
      </c>
      <c r="I84" s="37" t="s">
        <v>5</v>
      </c>
      <c r="J84" s="37">
        <f t="shared" si="2"/>
        <v>711025</v>
      </c>
      <c r="K84" s="40">
        <f t="shared" si="3"/>
        <v>0.71102500000000002</v>
      </c>
    </row>
    <row r="85" spans="2:11" x14ac:dyDescent="0.2">
      <c r="B85" s="8" t="s">
        <v>183</v>
      </c>
      <c r="C85" s="37" t="s">
        <v>50</v>
      </c>
      <c r="D85" s="38">
        <v>229.9</v>
      </c>
      <c r="E85" s="37">
        <v>1200</v>
      </c>
      <c r="F85" s="37">
        <v>600</v>
      </c>
      <c r="G85" s="39">
        <v>8</v>
      </c>
      <c r="H85" s="37" t="s">
        <v>14</v>
      </c>
      <c r="I85" s="37" t="s">
        <v>5</v>
      </c>
      <c r="J85" s="37">
        <f t="shared" si="2"/>
        <v>720000</v>
      </c>
      <c r="K85" s="40">
        <f t="shared" si="3"/>
        <v>0.72</v>
      </c>
    </row>
    <row r="86" spans="2:11" x14ac:dyDescent="0.2">
      <c r="B86" s="8" t="s">
        <v>183</v>
      </c>
      <c r="C86" s="37" t="s">
        <v>76</v>
      </c>
      <c r="D86" s="38">
        <v>229.9</v>
      </c>
      <c r="E86" s="37">
        <v>1200</v>
      </c>
      <c r="F86" s="37">
        <v>600</v>
      </c>
      <c r="G86" s="39">
        <v>8</v>
      </c>
      <c r="H86" s="37" t="s">
        <v>14</v>
      </c>
      <c r="I86" s="37" t="s">
        <v>6</v>
      </c>
      <c r="J86" s="37">
        <f t="shared" si="2"/>
        <v>720000</v>
      </c>
      <c r="K86" s="40">
        <f t="shared" si="3"/>
        <v>0.72</v>
      </c>
    </row>
    <row r="87" spans="2:11" x14ac:dyDescent="0.2">
      <c r="B87" s="8" t="s">
        <v>183</v>
      </c>
      <c r="C87" s="37" t="s">
        <v>77</v>
      </c>
      <c r="D87" s="38">
        <v>219.9</v>
      </c>
      <c r="E87" s="37">
        <v>1200</v>
      </c>
      <c r="F87" s="37">
        <v>600</v>
      </c>
      <c r="G87" s="39">
        <v>8</v>
      </c>
      <c r="H87" s="37" t="s">
        <v>14</v>
      </c>
      <c r="I87" s="37" t="s">
        <v>6</v>
      </c>
      <c r="J87" s="37">
        <f t="shared" si="2"/>
        <v>720000</v>
      </c>
      <c r="K87" s="40">
        <f t="shared" si="3"/>
        <v>0.72</v>
      </c>
    </row>
    <row r="88" spans="2:11" x14ac:dyDescent="0.2">
      <c r="B88" s="8" t="s">
        <v>183</v>
      </c>
      <c r="C88" s="37" t="s">
        <v>96</v>
      </c>
      <c r="D88" s="38">
        <v>199.9</v>
      </c>
      <c r="E88" s="37">
        <v>565</v>
      </c>
      <c r="F88" s="37">
        <v>565</v>
      </c>
      <c r="G88" s="39">
        <v>9.8000000000000007</v>
      </c>
      <c r="H88" s="37" t="s">
        <v>9</v>
      </c>
      <c r="I88" s="37" t="s">
        <v>5</v>
      </c>
      <c r="J88" s="37">
        <f t="shared" si="2"/>
        <v>319225</v>
      </c>
      <c r="K88" s="40">
        <f t="shared" si="3"/>
        <v>0.31922499999999998</v>
      </c>
    </row>
    <row r="89" spans="2:11" x14ac:dyDescent="0.2">
      <c r="B89" s="31" t="s">
        <v>183</v>
      </c>
      <c r="C89" s="13" t="s">
        <v>20</v>
      </c>
      <c r="D89" s="14">
        <v>349</v>
      </c>
      <c r="E89" s="13">
        <v>600</v>
      </c>
      <c r="F89" s="13">
        <v>600</v>
      </c>
      <c r="G89" s="15">
        <v>10</v>
      </c>
      <c r="H89" s="13" t="s">
        <v>14</v>
      </c>
      <c r="I89" s="13" t="s">
        <v>5</v>
      </c>
      <c r="J89" s="13">
        <f t="shared" si="2"/>
        <v>360000</v>
      </c>
      <c r="K89" s="16">
        <f t="shared" si="3"/>
        <v>0.36</v>
      </c>
    </row>
    <row r="90" spans="2:11" x14ac:dyDescent="0.2">
      <c r="B90" s="31" t="s">
        <v>183</v>
      </c>
      <c r="C90" s="13" t="s">
        <v>48</v>
      </c>
      <c r="D90" s="14">
        <v>339.9</v>
      </c>
      <c r="E90" s="13">
        <v>600</v>
      </c>
      <c r="F90" s="13">
        <v>600</v>
      </c>
      <c r="G90" s="15">
        <v>10</v>
      </c>
      <c r="H90" s="13" t="s">
        <v>14</v>
      </c>
      <c r="I90" s="13" t="s">
        <v>5</v>
      </c>
      <c r="J90" s="13">
        <f t="shared" si="2"/>
        <v>360000</v>
      </c>
      <c r="K90" s="16">
        <f t="shared" si="3"/>
        <v>0.36</v>
      </c>
    </row>
    <row r="91" spans="2:11" x14ac:dyDescent="0.2">
      <c r="B91" s="31" t="s">
        <v>183</v>
      </c>
      <c r="C91" s="13" t="s">
        <v>98</v>
      </c>
      <c r="D91" s="14">
        <v>269.89999999999998</v>
      </c>
      <c r="E91" s="13">
        <v>600</v>
      </c>
      <c r="F91" s="13">
        <v>600</v>
      </c>
      <c r="G91" s="15">
        <v>10</v>
      </c>
      <c r="H91" s="13" t="s">
        <v>14</v>
      </c>
      <c r="I91" s="13" t="s">
        <v>5</v>
      </c>
      <c r="J91" s="13">
        <f t="shared" si="2"/>
        <v>360000</v>
      </c>
      <c r="K91" s="16">
        <f t="shared" si="3"/>
        <v>0.36</v>
      </c>
    </row>
    <row r="92" spans="2:11" x14ac:dyDescent="0.2">
      <c r="B92" s="31" t="s">
        <v>183</v>
      </c>
      <c r="C92" s="13" t="s">
        <v>100</v>
      </c>
      <c r="D92" s="14">
        <v>259.89999999999998</v>
      </c>
      <c r="E92" s="13">
        <v>600</v>
      </c>
      <c r="F92" s="13">
        <v>600</v>
      </c>
      <c r="G92" s="15">
        <v>10</v>
      </c>
      <c r="H92" s="13" t="s">
        <v>14</v>
      </c>
      <c r="I92" s="13" t="s">
        <v>5</v>
      </c>
      <c r="J92" s="13">
        <f t="shared" si="2"/>
        <v>360000</v>
      </c>
      <c r="K92" s="16">
        <f t="shared" si="3"/>
        <v>0.36</v>
      </c>
    </row>
    <row r="93" spans="2:11" x14ac:dyDescent="0.2">
      <c r="B93" s="31" t="s">
        <v>183</v>
      </c>
      <c r="C93" s="13" t="s">
        <v>102</v>
      </c>
      <c r="D93" s="14">
        <v>289.89999999999998</v>
      </c>
      <c r="E93" s="13">
        <v>600</v>
      </c>
      <c r="F93" s="13">
        <v>600</v>
      </c>
      <c r="G93" s="15">
        <v>10</v>
      </c>
      <c r="H93" s="13" t="s">
        <v>14</v>
      </c>
      <c r="I93" s="13" t="s">
        <v>5</v>
      </c>
      <c r="J93" s="13">
        <f t="shared" si="2"/>
        <v>360000</v>
      </c>
      <c r="K93" s="16">
        <f t="shared" si="3"/>
        <v>0.36</v>
      </c>
    </row>
    <row r="94" spans="2:11" x14ac:dyDescent="0.2">
      <c r="B94" s="31" t="s">
        <v>183</v>
      </c>
      <c r="C94" s="13" t="s">
        <v>105</v>
      </c>
      <c r="D94" s="14">
        <v>309.89999999999998</v>
      </c>
      <c r="E94" s="13">
        <v>600</v>
      </c>
      <c r="F94" s="13">
        <v>600</v>
      </c>
      <c r="G94" s="15">
        <v>10</v>
      </c>
      <c r="H94" s="13" t="s">
        <v>14</v>
      </c>
      <c r="I94" s="13" t="s">
        <v>5</v>
      </c>
      <c r="J94" s="13">
        <f t="shared" si="2"/>
        <v>360000</v>
      </c>
      <c r="K94" s="16">
        <f t="shared" si="3"/>
        <v>0.36</v>
      </c>
    </row>
    <row r="95" spans="2:11" x14ac:dyDescent="0.2">
      <c r="B95" s="31" t="s">
        <v>183</v>
      </c>
      <c r="C95" s="13" t="s">
        <v>107</v>
      </c>
      <c r="D95" s="14">
        <v>279.89999999999998</v>
      </c>
      <c r="E95" s="13">
        <v>600</v>
      </c>
      <c r="F95" s="13">
        <v>600</v>
      </c>
      <c r="G95" s="15">
        <v>10</v>
      </c>
      <c r="H95" s="13" t="s">
        <v>14</v>
      </c>
      <c r="I95" s="13" t="s">
        <v>5</v>
      </c>
      <c r="J95" s="13">
        <f t="shared" si="2"/>
        <v>360000</v>
      </c>
      <c r="K95" s="16">
        <f t="shared" si="3"/>
        <v>0.36</v>
      </c>
    </row>
    <row r="96" spans="2:11" x14ac:dyDescent="0.2">
      <c r="B96" s="31" t="s">
        <v>183</v>
      </c>
      <c r="C96" s="13" t="s">
        <v>29</v>
      </c>
      <c r="D96" s="14">
        <v>369.9</v>
      </c>
      <c r="E96" s="13">
        <v>1200</v>
      </c>
      <c r="F96" s="13">
        <v>600</v>
      </c>
      <c r="G96" s="15">
        <v>10</v>
      </c>
      <c r="H96" s="13" t="s">
        <v>14</v>
      </c>
      <c r="I96" s="13" t="s">
        <v>5</v>
      </c>
      <c r="J96" s="13">
        <f t="shared" si="2"/>
        <v>720000</v>
      </c>
      <c r="K96" s="16">
        <f t="shared" si="3"/>
        <v>0.72</v>
      </c>
    </row>
    <row r="97" spans="2:11" x14ac:dyDescent="0.2">
      <c r="B97" s="31" t="s">
        <v>183</v>
      </c>
      <c r="C97" s="13" t="s">
        <v>30</v>
      </c>
      <c r="D97" s="14">
        <v>379.9</v>
      </c>
      <c r="E97" s="13">
        <v>1200</v>
      </c>
      <c r="F97" s="13">
        <v>600</v>
      </c>
      <c r="G97" s="15">
        <v>10</v>
      </c>
      <c r="H97" s="13" t="s">
        <v>14</v>
      </c>
      <c r="I97" s="13" t="s">
        <v>5</v>
      </c>
      <c r="J97" s="13">
        <f t="shared" si="2"/>
        <v>720000</v>
      </c>
      <c r="K97" s="16">
        <f t="shared" si="3"/>
        <v>0.72</v>
      </c>
    </row>
    <row r="98" spans="2:11" x14ac:dyDescent="0.2">
      <c r="B98" s="31" t="s">
        <v>183</v>
      </c>
      <c r="C98" s="13" t="s">
        <v>31</v>
      </c>
      <c r="D98" s="14">
        <v>389.9</v>
      </c>
      <c r="E98" s="13">
        <v>1200</v>
      </c>
      <c r="F98" s="13">
        <v>600</v>
      </c>
      <c r="G98" s="15">
        <v>10</v>
      </c>
      <c r="H98" s="13" t="s">
        <v>14</v>
      </c>
      <c r="I98" s="13" t="s">
        <v>5</v>
      </c>
      <c r="J98" s="13">
        <f t="shared" si="2"/>
        <v>720000</v>
      </c>
      <c r="K98" s="16">
        <f t="shared" si="3"/>
        <v>0.72</v>
      </c>
    </row>
    <row r="99" spans="2:11" x14ac:dyDescent="0.2">
      <c r="B99" s="8" t="s">
        <v>183</v>
      </c>
      <c r="C99" s="37" t="s">
        <v>99</v>
      </c>
      <c r="D99" s="38">
        <v>189.9</v>
      </c>
      <c r="E99" s="37">
        <v>600</v>
      </c>
      <c r="F99" s="37">
        <v>600</v>
      </c>
      <c r="G99" s="39">
        <v>10.5</v>
      </c>
      <c r="H99" s="37" t="s">
        <v>14</v>
      </c>
      <c r="I99" s="37" t="s">
        <v>5</v>
      </c>
      <c r="J99" s="37">
        <f t="shared" si="2"/>
        <v>360000</v>
      </c>
      <c r="K99" s="40">
        <f t="shared" si="3"/>
        <v>0.36</v>
      </c>
    </row>
    <row r="100" spans="2:11" x14ac:dyDescent="0.2">
      <c r="B100" s="8" t="s">
        <v>184</v>
      </c>
      <c r="C100" s="37" t="s">
        <v>16</v>
      </c>
      <c r="D100" s="38">
        <v>149.9</v>
      </c>
      <c r="E100" s="37">
        <v>600</v>
      </c>
      <c r="F100" s="37">
        <v>600</v>
      </c>
      <c r="G100" s="39">
        <v>5</v>
      </c>
      <c r="H100" s="37" t="s">
        <v>8</v>
      </c>
      <c r="I100" s="37" t="s">
        <v>6</v>
      </c>
      <c r="J100" s="37">
        <f t="shared" si="2"/>
        <v>360000</v>
      </c>
      <c r="K100" s="40">
        <f t="shared" si="3"/>
        <v>0.36</v>
      </c>
    </row>
    <row r="101" spans="2:11" x14ac:dyDescent="0.2">
      <c r="B101" s="8" t="s">
        <v>184</v>
      </c>
      <c r="C101" s="37" t="s">
        <v>21</v>
      </c>
      <c r="D101" s="38">
        <v>144.9</v>
      </c>
      <c r="E101" s="37">
        <v>600</v>
      </c>
      <c r="F101" s="37">
        <v>600</v>
      </c>
      <c r="G101" s="39">
        <v>5</v>
      </c>
      <c r="H101" s="37" t="s">
        <v>8</v>
      </c>
      <c r="I101" s="37" t="s">
        <v>6</v>
      </c>
      <c r="J101" s="37">
        <f t="shared" si="2"/>
        <v>360000</v>
      </c>
      <c r="K101" s="40">
        <f t="shared" si="3"/>
        <v>0.36</v>
      </c>
    </row>
    <row r="102" spans="2:11" x14ac:dyDescent="0.2">
      <c r="B102" s="8" t="s">
        <v>184</v>
      </c>
      <c r="C102" s="37" t="s">
        <v>22</v>
      </c>
      <c r="D102" s="38">
        <v>144.9</v>
      </c>
      <c r="E102" s="37">
        <v>600</v>
      </c>
      <c r="F102" s="37">
        <v>600</v>
      </c>
      <c r="G102" s="39">
        <v>5</v>
      </c>
      <c r="H102" s="37" t="s">
        <v>8</v>
      </c>
      <c r="I102" s="37" t="s">
        <v>5</v>
      </c>
      <c r="J102" s="37">
        <f t="shared" si="2"/>
        <v>360000</v>
      </c>
      <c r="K102" s="40">
        <f t="shared" si="3"/>
        <v>0.36</v>
      </c>
    </row>
    <row r="103" spans="2:11" x14ac:dyDescent="0.2">
      <c r="B103" s="8" t="s">
        <v>184</v>
      </c>
      <c r="C103" s="37" t="s">
        <v>35</v>
      </c>
      <c r="D103" s="38">
        <v>124.9</v>
      </c>
      <c r="E103" s="37">
        <v>600</v>
      </c>
      <c r="F103" s="37">
        <v>600</v>
      </c>
      <c r="G103" s="39">
        <v>5</v>
      </c>
      <c r="H103" s="37" t="s">
        <v>8</v>
      </c>
      <c r="I103" s="37" t="s">
        <v>6</v>
      </c>
      <c r="J103" s="37">
        <f t="shared" si="2"/>
        <v>360000</v>
      </c>
      <c r="K103" s="40">
        <f t="shared" si="3"/>
        <v>0.36</v>
      </c>
    </row>
    <row r="104" spans="2:11" x14ac:dyDescent="0.2">
      <c r="B104" s="8" t="s">
        <v>184</v>
      </c>
      <c r="C104" s="37" t="s">
        <v>36</v>
      </c>
      <c r="D104" s="38">
        <v>114.9</v>
      </c>
      <c r="E104" s="37">
        <v>600</v>
      </c>
      <c r="F104" s="37">
        <v>600</v>
      </c>
      <c r="G104" s="39">
        <v>5</v>
      </c>
      <c r="H104" s="37" t="s">
        <v>8</v>
      </c>
      <c r="I104" s="37" t="s">
        <v>6</v>
      </c>
      <c r="J104" s="37">
        <f t="shared" si="2"/>
        <v>360000</v>
      </c>
      <c r="K104" s="40">
        <f t="shared" si="3"/>
        <v>0.36</v>
      </c>
    </row>
    <row r="105" spans="2:11" x14ac:dyDescent="0.2">
      <c r="B105" s="8" t="s">
        <v>184</v>
      </c>
      <c r="C105" s="37" t="s">
        <v>38</v>
      </c>
      <c r="D105" s="38">
        <v>144.9</v>
      </c>
      <c r="E105" s="37">
        <v>600</v>
      </c>
      <c r="F105" s="37">
        <v>600</v>
      </c>
      <c r="G105" s="39">
        <v>5</v>
      </c>
      <c r="H105" s="37" t="s">
        <v>8</v>
      </c>
      <c r="I105" s="37" t="s">
        <v>6</v>
      </c>
      <c r="J105" s="37">
        <f t="shared" si="2"/>
        <v>360000</v>
      </c>
      <c r="K105" s="40">
        <f t="shared" si="3"/>
        <v>0.36</v>
      </c>
    </row>
    <row r="106" spans="2:11" x14ac:dyDescent="0.2">
      <c r="B106" s="8" t="s">
        <v>184</v>
      </c>
      <c r="C106" s="37" t="s">
        <v>39</v>
      </c>
      <c r="D106" s="38">
        <v>154.9</v>
      </c>
      <c r="E106" s="37">
        <v>600</v>
      </c>
      <c r="F106" s="37">
        <v>600</v>
      </c>
      <c r="G106" s="39">
        <v>5</v>
      </c>
      <c r="H106" s="37" t="s">
        <v>8</v>
      </c>
      <c r="I106" s="37" t="s">
        <v>5</v>
      </c>
      <c r="J106" s="37">
        <f t="shared" si="2"/>
        <v>360000</v>
      </c>
      <c r="K106" s="40">
        <f t="shared" si="3"/>
        <v>0.36</v>
      </c>
    </row>
    <row r="107" spans="2:11" x14ac:dyDescent="0.2">
      <c r="B107" s="8" t="s">
        <v>184</v>
      </c>
      <c r="C107" s="37" t="s">
        <v>52</v>
      </c>
      <c r="D107" s="38">
        <v>134.9</v>
      </c>
      <c r="E107" s="37">
        <v>600</v>
      </c>
      <c r="F107" s="37">
        <v>600</v>
      </c>
      <c r="G107" s="39">
        <v>5</v>
      </c>
      <c r="H107" s="37" t="s">
        <v>8</v>
      </c>
      <c r="I107" s="37" t="s">
        <v>6</v>
      </c>
      <c r="J107" s="37">
        <f t="shared" si="2"/>
        <v>360000</v>
      </c>
      <c r="K107" s="40">
        <f t="shared" si="3"/>
        <v>0.36</v>
      </c>
    </row>
    <row r="108" spans="2:11" x14ac:dyDescent="0.2">
      <c r="B108" s="8" t="s">
        <v>184</v>
      </c>
      <c r="C108" s="37" t="s">
        <v>97</v>
      </c>
      <c r="D108" s="38">
        <v>154.9</v>
      </c>
      <c r="E108" s="37">
        <v>600</v>
      </c>
      <c r="F108" s="37">
        <v>600</v>
      </c>
      <c r="G108" s="39">
        <v>5</v>
      </c>
      <c r="H108" s="37" t="s">
        <v>8</v>
      </c>
      <c r="I108" s="37" t="s">
        <v>5</v>
      </c>
      <c r="J108" s="37">
        <f t="shared" si="2"/>
        <v>360000</v>
      </c>
      <c r="K108" s="40">
        <f t="shared" si="3"/>
        <v>0.36</v>
      </c>
    </row>
    <row r="109" spans="2:11" x14ac:dyDescent="0.2">
      <c r="B109" s="8" t="s">
        <v>184</v>
      </c>
      <c r="C109" s="37" t="s">
        <v>104</v>
      </c>
      <c r="D109" s="38">
        <v>134.9</v>
      </c>
      <c r="E109" s="37">
        <v>600</v>
      </c>
      <c r="F109" s="37">
        <v>600</v>
      </c>
      <c r="G109" s="39">
        <v>5</v>
      </c>
      <c r="H109" s="37" t="s">
        <v>8</v>
      </c>
      <c r="I109" s="37" t="s">
        <v>6</v>
      </c>
      <c r="J109" s="37">
        <f t="shared" si="2"/>
        <v>360000</v>
      </c>
      <c r="K109" s="40">
        <f t="shared" si="3"/>
        <v>0.36</v>
      </c>
    </row>
    <row r="110" spans="2:11" x14ac:dyDescent="0.2">
      <c r="B110" s="8" t="s">
        <v>184</v>
      </c>
      <c r="C110" s="37" t="s">
        <v>106</v>
      </c>
      <c r="D110" s="38">
        <v>154.9</v>
      </c>
      <c r="E110" s="37">
        <v>600</v>
      </c>
      <c r="F110" s="37">
        <v>600</v>
      </c>
      <c r="G110" s="39">
        <v>5</v>
      </c>
      <c r="H110" s="37" t="s">
        <v>8</v>
      </c>
      <c r="I110" s="37" t="s">
        <v>6</v>
      </c>
      <c r="J110" s="37">
        <f t="shared" si="2"/>
        <v>360000</v>
      </c>
      <c r="K110" s="40">
        <f t="shared" si="3"/>
        <v>0.36</v>
      </c>
    </row>
    <row r="111" spans="2:11" x14ac:dyDescent="0.2">
      <c r="B111" s="8" t="s">
        <v>184</v>
      </c>
      <c r="C111" s="37" t="s">
        <v>111</v>
      </c>
      <c r="D111" s="38">
        <v>144.9</v>
      </c>
      <c r="E111" s="37">
        <v>600</v>
      </c>
      <c r="F111" s="37">
        <v>600</v>
      </c>
      <c r="G111" s="39">
        <v>5</v>
      </c>
      <c r="H111" s="37" t="s">
        <v>8</v>
      </c>
      <c r="I111" s="37" t="s">
        <v>5</v>
      </c>
      <c r="J111" s="37">
        <f t="shared" si="2"/>
        <v>360000</v>
      </c>
      <c r="K111" s="40">
        <f t="shared" si="3"/>
        <v>0.36</v>
      </c>
    </row>
    <row r="112" spans="2:11" x14ac:dyDescent="0.2">
      <c r="B112" s="8" t="s">
        <v>184</v>
      </c>
      <c r="C112" s="37" t="s">
        <v>154</v>
      </c>
      <c r="D112" s="37">
        <v>479</v>
      </c>
      <c r="E112" s="37">
        <v>1240</v>
      </c>
      <c r="F112" s="37">
        <v>182</v>
      </c>
      <c r="G112" s="37">
        <v>5</v>
      </c>
      <c r="H112" s="37" t="s">
        <v>155</v>
      </c>
      <c r="I112" s="37" t="s">
        <v>5</v>
      </c>
      <c r="J112" s="37">
        <f t="shared" si="2"/>
        <v>225680</v>
      </c>
      <c r="K112" s="40">
        <f t="shared" si="3"/>
        <v>0.22567999999999999</v>
      </c>
    </row>
    <row r="113" spans="2:11" x14ac:dyDescent="0.2">
      <c r="B113" s="8" t="s">
        <v>184</v>
      </c>
      <c r="C113" s="37" t="s">
        <v>156</v>
      </c>
      <c r="D113" s="37">
        <v>499</v>
      </c>
      <c r="E113" s="37">
        <v>1240</v>
      </c>
      <c r="F113" s="37">
        <v>182</v>
      </c>
      <c r="G113" s="37">
        <v>5</v>
      </c>
      <c r="H113" s="37" t="s">
        <v>155</v>
      </c>
      <c r="I113" s="37" t="s">
        <v>5</v>
      </c>
      <c r="J113" s="37">
        <f t="shared" si="2"/>
        <v>225680</v>
      </c>
      <c r="K113" s="40">
        <f t="shared" si="3"/>
        <v>0.22567999999999999</v>
      </c>
    </row>
    <row r="114" spans="2:11" x14ac:dyDescent="0.2">
      <c r="B114" s="8" t="s">
        <v>184</v>
      </c>
      <c r="C114" s="37" t="s">
        <v>54</v>
      </c>
      <c r="D114" s="38">
        <v>134.9</v>
      </c>
      <c r="E114" s="37">
        <v>350</v>
      </c>
      <c r="F114" s="37">
        <v>350</v>
      </c>
      <c r="G114" s="39">
        <v>5.5</v>
      </c>
      <c r="H114" s="37" t="s">
        <v>14</v>
      </c>
      <c r="I114" s="37" t="s">
        <v>45</v>
      </c>
      <c r="J114" s="37">
        <f t="shared" si="2"/>
        <v>122500</v>
      </c>
      <c r="K114" s="40">
        <f t="shared" si="3"/>
        <v>0.1225</v>
      </c>
    </row>
    <row r="115" spans="2:11" x14ac:dyDescent="0.2">
      <c r="B115" s="8" t="s">
        <v>184</v>
      </c>
      <c r="C115" s="37" t="s">
        <v>15</v>
      </c>
      <c r="D115" s="38">
        <v>109.9</v>
      </c>
      <c r="E115" s="37">
        <v>350</v>
      </c>
      <c r="F115" s="37">
        <v>350</v>
      </c>
      <c r="G115" s="39">
        <v>5.5</v>
      </c>
      <c r="H115" s="37" t="s">
        <v>14</v>
      </c>
      <c r="I115" s="37" t="s">
        <v>4</v>
      </c>
      <c r="J115" s="37">
        <f t="shared" si="2"/>
        <v>122500</v>
      </c>
      <c r="K115" s="40">
        <f t="shared" si="3"/>
        <v>0.1225</v>
      </c>
    </row>
    <row r="116" spans="2:11" x14ac:dyDescent="0.2">
      <c r="B116" s="8" t="s">
        <v>184</v>
      </c>
      <c r="C116" s="37" t="s">
        <v>58</v>
      </c>
      <c r="D116" s="38">
        <v>119.9</v>
      </c>
      <c r="E116" s="37">
        <v>350</v>
      </c>
      <c r="F116" s="37">
        <v>350</v>
      </c>
      <c r="G116" s="39">
        <v>5.5</v>
      </c>
      <c r="H116" s="37" t="s">
        <v>14</v>
      </c>
      <c r="I116" s="37" t="s">
        <v>59</v>
      </c>
      <c r="J116" s="37">
        <f t="shared" si="2"/>
        <v>122500</v>
      </c>
      <c r="K116" s="40">
        <f t="shared" si="3"/>
        <v>0.1225</v>
      </c>
    </row>
    <row r="117" spans="2:11" x14ac:dyDescent="0.2">
      <c r="B117" s="8" t="s">
        <v>184</v>
      </c>
      <c r="C117" s="37" t="s">
        <v>68</v>
      </c>
      <c r="D117" s="38">
        <v>94.9</v>
      </c>
      <c r="E117" s="37">
        <v>350</v>
      </c>
      <c r="F117" s="37">
        <v>350</v>
      </c>
      <c r="G117" s="39">
        <v>5.5</v>
      </c>
      <c r="H117" s="37" t="s">
        <v>14</v>
      </c>
      <c r="I117" s="37" t="s">
        <v>45</v>
      </c>
      <c r="J117" s="37">
        <f t="shared" si="2"/>
        <v>122500</v>
      </c>
      <c r="K117" s="40">
        <f t="shared" si="3"/>
        <v>0.1225</v>
      </c>
    </row>
    <row r="118" spans="2:11" x14ac:dyDescent="0.2">
      <c r="B118" s="8" t="s">
        <v>184</v>
      </c>
      <c r="C118" s="37" t="s">
        <v>69</v>
      </c>
      <c r="D118" s="38">
        <v>89.9</v>
      </c>
      <c r="E118" s="37">
        <v>350</v>
      </c>
      <c r="F118" s="37">
        <v>350</v>
      </c>
      <c r="G118" s="39">
        <v>5.5</v>
      </c>
      <c r="H118" s="37" t="s">
        <v>14</v>
      </c>
      <c r="I118" s="37" t="s">
        <v>45</v>
      </c>
      <c r="J118" s="37">
        <f t="shared" si="2"/>
        <v>122500</v>
      </c>
      <c r="K118" s="40">
        <f t="shared" si="3"/>
        <v>0.1225</v>
      </c>
    </row>
    <row r="119" spans="2:11" x14ac:dyDescent="0.2">
      <c r="B119" s="8" t="s">
        <v>184</v>
      </c>
      <c r="C119" s="37" t="s">
        <v>72</v>
      </c>
      <c r="D119" s="38">
        <v>99.9</v>
      </c>
      <c r="E119" s="37">
        <v>350</v>
      </c>
      <c r="F119" s="37">
        <v>350</v>
      </c>
      <c r="G119" s="39">
        <v>5.5</v>
      </c>
      <c r="H119" s="37" t="s">
        <v>14</v>
      </c>
      <c r="I119" s="37" t="s">
        <v>5</v>
      </c>
      <c r="J119" s="37">
        <f t="shared" si="2"/>
        <v>122500</v>
      </c>
      <c r="K119" s="40">
        <f t="shared" si="3"/>
        <v>0.1225</v>
      </c>
    </row>
    <row r="120" spans="2:11" x14ac:dyDescent="0.2">
      <c r="B120" s="8" t="s">
        <v>184</v>
      </c>
      <c r="C120" s="37" t="s">
        <v>56</v>
      </c>
      <c r="D120" s="38">
        <v>124.9</v>
      </c>
      <c r="E120" s="37">
        <v>420</v>
      </c>
      <c r="F120" s="37">
        <v>420</v>
      </c>
      <c r="G120" s="39">
        <v>5.5</v>
      </c>
      <c r="H120" s="37" t="s">
        <v>14</v>
      </c>
      <c r="I120" s="37" t="s">
        <v>5</v>
      </c>
      <c r="J120" s="37">
        <f t="shared" si="2"/>
        <v>176400</v>
      </c>
      <c r="K120" s="40">
        <f t="shared" si="3"/>
        <v>0.1764</v>
      </c>
    </row>
    <row r="121" spans="2:11" x14ac:dyDescent="0.2">
      <c r="B121" s="8" t="s">
        <v>184</v>
      </c>
      <c r="C121" s="37" t="s">
        <v>55</v>
      </c>
      <c r="D121" s="38">
        <v>139.9</v>
      </c>
      <c r="E121" s="37">
        <v>635</v>
      </c>
      <c r="F121" s="37">
        <v>420</v>
      </c>
      <c r="G121" s="39">
        <v>5.5</v>
      </c>
      <c r="H121" s="37" t="s">
        <v>14</v>
      </c>
      <c r="I121" s="37" t="s">
        <v>45</v>
      </c>
      <c r="J121" s="37">
        <f t="shared" si="2"/>
        <v>266700</v>
      </c>
      <c r="K121" s="40">
        <f t="shared" si="3"/>
        <v>0.26669999999999999</v>
      </c>
    </row>
    <row r="122" spans="2:11" x14ac:dyDescent="0.2">
      <c r="B122" s="8" t="s">
        <v>184</v>
      </c>
      <c r="C122" s="37" t="s">
        <v>60</v>
      </c>
      <c r="D122" s="38">
        <v>149.9</v>
      </c>
      <c r="E122" s="37">
        <v>635</v>
      </c>
      <c r="F122" s="37">
        <v>420</v>
      </c>
      <c r="G122" s="39">
        <v>5.5</v>
      </c>
      <c r="H122" s="37" t="s">
        <v>14</v>
      </c>
      <c r="I122" s="37" t="s">
        <v>45</v>
      </c>
      <c r="J122" s="37">
        <f t="shared" si="2"/>
        <v>266700</v>
      </c>
      <c r="K122" s="40">
        <f t="shared" si="3"/>
        <v>0.26669999999999999</v>
      </c>
    </row>
    <row r="123" spans="2:11" x14ac:dyDescent="0.2">
      <c r="B123" s="8" t="s">
        <v>184</v>
      </c>
      <c r="C123" s="37" t="s">
        <v>61</v>
      </c>
      <c r="D123" s="38">
        <v>139.9</v>
      </c>
      <c r="E123" s="37">
        <v>635</v>
      </c>
      <c r="F123" s="37">
        <v>420</v>
      </c>
      <c r="G123" s="39">
        <v>5.5</v>
      </c>
      <c r="H123" s="37" t="s">
        <v>14</v>
      </c>
      <c r="I123" s="37" t="s">
        <v>45</v>
      </c>
      <c r="J123" s="37">
        <f t="shared" si="2"/>
        <v>266700</v>
      </c>
      <c r="K123" s="40">
        <f t="shared" si="3"/>
        <v>0.26669999999999999</v>
      </c>
    </row>
    <row r="124" spans="2:11" x14ac:dyDescent="0.2">
      <c r="B124" s="8" t="s">
        <v>184</v>
      </c>
      <c r="C124" s="37" t="s">
        <v>63</v>
      </c>
      <c r="D124" s="38">
        <v>159.9</v>
      </c>
      <c r="E124" s="37">
        <v>635</v>
      </c>
      <c r="F124" s="37">
        <v>420</v>
      </c>
      <c r="G124" s="39">
        <v>5.5</v>
      </c>
      <c r="H124" s="37" t="s">
        <v>14</v>
      </c>
      <c r="I124" s="37" t="s">
        <v>45</v>
      </c>
      <c r="J124" s="37">
        <f t="shared" si="2"/>
        <v>266700</v>
      </c>
      <c r="K124" s="40">
        <f t="shared" si="3"/>
        <v>0.26669999999999999</v>
      </c>
    </row>
    <row r="125" spans="2:11" x14ac:dyDescent="0.2">
      <c r="B125" s="8" t="s">
        <v>184</v>
      </c>
      <c r="C125" s="37" t="s">
        <v>66</v>
      </c>
      <c r="D125" s="38">
        <v>179.9</v>
      </c>
      <c r="E125" s="37">
        <v>635</v>
      </c>
      <c r="F125" s="37">
        <v>420</v>
      </c>
      <c r="G125" s="39">
        <v>5.5</v>
      </c>
      <c r="H125" s="37" t="s">
        <v>14</v>
      </c>
      <c r="I125" s="37" t="s">
        <v>59</v>
      </c>
      <c r="J125" s="37">
        <f t="shared" si="2"/>
        <v>266700</v>
      </c>
      <c r="K125" s="40">
        <f t="shared" si="3"/>
        <v>0.26669999999999999</v>
      </c>
    </row>
    <row r="126" spans="2:11" x14ac:dyDescent="0.2">
      <c r="B126" s="8" t="s">
        <v>184</v>
      </c>
      <c r="C126" s="37" t="s">
        <v>70</v>
      </c>
      <c r="D126" s="38">
        <v>119.9</v>
      </c>
      <c r="E126" s="37">
        <v>635</v>
      </c>
      <c r="F126" s="37">
        <v>420</v>
      </c>
      <c r="G126" s="39">
        <v>5.5</v>
      </c>
      <c r="H126" s="37" t="s">
        <v>14</v>
      </c>
      <c r="I126" s="37" t="s">
        <v>45</v>
      </c>
      <c r="J126" s="37">
        <f t="shared" si="2"/>
        <v>266700</v>
      </c>
      <c r="K126" s="40">
        <f t="shared" si="3"/>
        <v>0.26669999999999999</v>
      </c>
    </row>
    <row r="127" spans="2:11" x14ac:dyDescent="0.2">
      <c r="B127" s="8" t="s">
        <v>184</v>
      </c>
      <c r="C127" s="37" t="s">
        <v>71</v>
      </c>
      <c r="D127" s="38">
        <v>189.9</v>
      </c>
      <c r="E127" s="37">
        <v>635</v>
      </c>
      <c r="F127" s="37">
        <v>420</v>
      </c>
      <c r="G127" s="39">
        <v>5.5</v>
      </c>
      <c r="H127" s="37" t="s">
        <v>14</v>
      </c>
      <c r="I127" s="37" t="s">
        <v>45</v>
      </c>
      <c r="J127" s="37">
        <f t="shared" si="2"/>
        <v>266700</v>
      </c>
      <c r="K127" s="40">
        <f t="shared" si="3"/>
        <v>0.26669999999999999</v>
      </c>
    </row>
    <row r="128" spans="2:11" x14ac:dyDescent="0.2">
      <c r="B128" s="8" t="s">
        <v>184</v>
      </c>
      <c r="C128" s="37" t="s">
        <v>57</v>
      </c>
      <c r="D128" s="38">
        <v>139.9</v>
      </c>
      <c r="E128" s="37">
        <v>660</v>
      </c>
      <c r="F128" s="37">
        <v>220</v>
      </c>
      <c r="G128" s="39">
        <v>5.5</v>
      </c>
      <c r="H128" s="37" t="s">
        <v>14</v>
      </c>
      <c r="I128" s="37" t="s">
        <v>6</v>
      </c>
      <c r="J128" s="37">
        <f t="shared" si="2"/>
        <v>145200</v>
      </c>
      <c r="K128" s="40">
        <f t="shared" si="3"/>
        <v>0.1452</v>
      </c>
    </row>
    <row r="129" spans="2:11" x14ac:dyDescent="0.2">
      <c r="B129" s="8" t="s">
        <v>184</v>
      </c>
      <c r="C129" s="37" t="s">
        <v>87</v>
      </c>
      <c r="D129" s="38">
        <v>149.9</v>
      </c>
      <c r="E129" s="37">
        <v>710</v>
      </c>
      <c r="F129" s="37">
        <v>280</v>
      </c>
      <c r="G129" s="39">
        <v>5.5</v>
      </c>
      <c r="H129" s="37" t="s">
        <v>14</v>
      </c>
      <c r="I129" s="37" t="s">
        <v>45</v>
      </c>
      <c r="J129" s="37">
        <f t="shared" si="2"/>
        <v>198800</v>
      </c>
      <c r="K129" s="40">
        <f t="shared" si="3"/>
        <v>0.1988</v>
      </c>
    </row>
    <row r="130" spans="2:11" x14ac:dyDescent="0.2">
      <c r="B130" s="8" t="s">
        <v>184</v>
      </c>
      <c r="C130" s="37" t="s">
        <v>90</v>
      </c>
      <c r="D130" s="38">
        <v>159.9</v>
      </c>
      <c r="E130" s="37">
        <v>710</v>
      </c>
      <c r="F130" s="37">
        <v>280</v>
      </c>
      <c r="G130" s="39">
        <v>5.5</v>
      </c>
      <c r="H130" s="37" t="s">
        <v>14</v>
      </c>
      <c r="I130" s="37" t="s">
        <v>45</v>
      </c>
      <c r="J130" s="37">
        <f t="shared" si="2"/>
        <v>198800</v>
      </c>
      <c r="K130" s="40">
        <f t="shared" si="3"/>
        <v>0.1988</v>
      </c>
    </row>
    <row r="131" spans="2:11" x14ac:dyDescent="0.2">
      <c r="B131" s="8" t="s">
        <v>184</v>
      </c>
      <c r="C131" s="37" t="s">
        <v>92</v>
      </c>
      <c r="D131" s="38">
        <v>169.9</v>
      </c>
      <c r="E131" s="37">
        <v>710</v>
      </c>
      <c r="F131" s="37">
        <v>280</v>
      </c>
      <c r="G131" s="39">
        <v>5.5</v>
      </c>
      <c r="H131" s="37" t="s">
        <v>14</v>
      </c>
      <c r="I131" s="37" t="s">
        <v>45</v>
      </c>
      <c r="J131" s="37">
        <f t="shared" ref="J131:J194" si="4">F131*E131</f>
        <v>198800</v>
      </c>
      <c r="K131" s="40">
        <f t="shared" ref="K131:K194" si="5">(J131/1000000)</f>
        <v>0.1988</v>
      </c>
    </row>
    <row r="132" spans="2:11" x14ac:dyDescent="0.2">
      <c r="B132" s="8" t="s">
        <v>184</v>
      </c>
      <c r="C132" s="37" t="s">
        <v>12</v>
      </c>
      <c r="D132" s="38">
        <v>89.9</v>
      </c>
      <c r="E132" s="37">
        <v>350</v>
      </c>
      <c r="F132" s="37">
        <v>350</v>
      </c>
      <c r="G132" s="39">
        <v>6.5</v>
      </c>
      <c r="H132" s="37" t="s">
        <v>9</v>
      </c>
      <c r="I132" s="37" t="s">
        <v>5</v>
      </c>
      <c r="J132" s="37">
        <f t="shared" si="4"/>
        <v>122500</v>
      </c>
      <c r="K132" s="40">
        <f t="shared" si="5"/>
        <v>0.1225</v>
      </c>
    </row>
    <row r="133" spans="2:11" x14ac:dyDescent="0.2">
      <c r="B133" s="8" t="s">
        <v>184</v>
      </c>
      <c r="C133" s="37" t="s">
        <v>23</v>
      </c>
      <c r="D133" s="38">
        <v>99.9</v>
      </c>
      <c r="E133" s="37">
        <v>350</v>
      </c>
      <c r="F133" s="37">
        <v>350</v>
      </c>
      <c r="G133" s="39">
        <v>6.5</v>
      </c>
      <c r="H133" s="37" t="s">
        <v>9</v>
      </c>
      <c r="I133" s="37" t="s">
        <v>5</v>
      </c>
      <c r="J133" s="37">
        <f t="shared" si="4"/>
        <v>122500</v>
      </c>
      <c r="K133" s="40">
        <f t="shared" si="5"/>
        <v>0.1225</v>
      </c>
    </row>
    <row r="134" spans="2:11" x14ac:dyDescent="0.2">
      <c r="B134" s="8" t="s">
        <v>184</v>
      </c>
      <c r="C134" s="37" t="s">
        <v>73</v>
      </c>
      <c r="D134" s="38">
        <v>104.9</v>
      </c>
      <c r="E134" s="37">
        <v>350</v>
      </c>
      <c r="F134" s="37">
        <v>350</v>
      </c>
      <c r="G134" s="39">
        <v>6.5</v>
      </c>
      <c r="H134" s="37" t="s">
        <v>9</v>
      </c>
      <c r="I134" s="37" t="s">
        <v>5</v>
      </c>
      <c r="J134" s="37">
        <f t="shared" si="4"/>
        <v>122500</v>
      </c>
      <c r="K134" s="40">
        <f t="shared" si="5"/>
        <v>0.1225</v>
      </c>
    </row>
    <row r="135" spans="2:11" x14ac:dyDescent="0.2">
      <c r="B135" s="8" t="s">
        <v>184</v>
      </c>
      <c r="C135" s="37" t="s">
        <v>74</v>
      </c>
      <c r="D135" s="38">
        <v>79.900000000000006</v>
      </c>
      <c r="E135" s="37">
        <v>350</v>
      </c>
      <c r="F135" s="37">
        <v>350</v>
      </c>
      <c r="G135" s="39">
        <v>6.5</v>
      </c>
      <c r="H135" s="37" t="s">
        <v>9</v>
      </c>
      <c r="I135" s="37" t="s">
        <v>5</v>
      </c>
      <c r="J135" s="37">
        <f t="shared" si="4"/>
        <v>122500</v>
      </c>
      <c r="K135" s="40">
        <f t="shared" si="5"/>
        <v>0.1225</v>
      </c>
    </row>
    <row r="136" spans="2:11" x14ac:dyDescent="0.2">
      <c r="B136" s="8" t="s">
        <v>184</v>
      </c>
      <c r="C136" s="37" t="s">
        <v>94</v>
      </c>
      <c r="D136" s="38">
        <v>109.9</v>
      </c>
      <c r="E136" s="37">
        <v>350</v>
      </c>
      <c r="F136" s="37">
        <v>350</v>
      </c>
      <c r="G136" s="39">
        <v>6.5</v>
      </c>
      <c r="H136" s="37" t="s">
        <v>9</v>
      </c>
      <c r="I136" s="37" t="s">
        <v>5</v>
      </c>
      <c r="J136" s="37">
        <f t="shared" si="4"/>
        <v>122500</v>
      </c>
      <c r="K136" s="40">
        <f t="shared" si="5"/>
        <v>0.1225</v>
      </c>
    </row>
    <row r="137" spans="2:11" x14ac:dyDescent="0.2">
      <c r="B137" s="8" t="s">
        <v>184</v>
      </c>
      <c r="C137" s="37" t="s">
        <v>101</v>
      </c>
      <c r="D137" s="38">
        <v>119.9</v>
      </c>
      <c r="E137" s="37">
        <v>350</v>
      </c>
      <c r="F137" s="37">
        <v>350</v>
      </c>
      <c r="G137" s="39">
        <v>6.5</v>
      </c>
      <c r="H137" s="37" t="s">
        <v>9</v>
      </c>
      <c r="I137" s="37" t="s">
        <v>59</v>
      </c>
      <c r="J137" s="37">
        <f t="shared" si="4"/>
        <v>122500</v>
      </c>
      <c r="K137" s="40">
        <f t="shared" si="5"/>
        <v>0.1225</v>
      </c>
    </row>
    <row r="138" spans="2:11" x14ac:dyDescent="0.2">
      <c r="B138" s="8" t="s">
        <v>184</v>
      </c>
      <c r="C138" s="37" t="s">
        <v>62</v>
      </c>
      <c r="D138" s="38">
        <v>109.9</v>
      </c>
      <c r="E138" s="37">
        <v>420</v>
      </c>
      <c r="F138" s="37">
        <v>420</v>
      </c>
      <c r="G138" s="39">
        <v>6.5</v>
      </c>
      <c r="H138" s="37" t="s">
        <v>14</v>
      </c>
      <c r="I138" s="37" t="s">
        <v>45</v>
      </c>
      <c r="J138" s="37">
        <f t="shared" si="4"/>
        <v>176400</v>
      </c>
      <c r="K138" s="40">
        <f t="shared" si="5"/>
        <v>0.1764</v>
      </c>
    </row>
    <row r="139" spans="2:11" x14ac:dyDescent="0.2">
      <c r="B139" s="8" t="s">
        <v>184</v>
      </c>
      <c r="C139" s="37" t="s">
        <v>64</v>
      </c>
      <c r="D139" s="38">
        <v>129.9</v>
      </c>
      <c r="E139" s="37">
        <v>420</v>
      </c>
      <c r="F139" s="37">
        <v>420</v>
      </c>
      <c r="G139" s="39">
        <v>6.5</v>
      </c>
      <c r="H139" s="37" t="s">
        <v>14</v>
      </c>
      <c r="I139" s="37" t="s">
        <v>45</v>
      </c>
      <c r="J139" s="37">
        <f t="shared" si="4"/>
        <v>176400</v>
      </c>
      <c r="K139" s="40">
        <f t="shared" si="5"/>
        <v>0.1764</v>
      </c>
    </row>
    <row r="140" spans="2:11" x14ac:dyDescent="0.2">
      <c r="B140" s="8" t="s">
        <v>184</v>
      </c>
      <c r="C140" s="37" t="s">
        <v>65</v>
      </c>
      <c r="D140" s="38">
        <v>99.9</v>
      </c>
      <c r="E140" s="37">
        <v>420</v>
      </c>
      <c r="F140" s="37">
        <v>420</v>
      </c>
      <c r="G140" s="39">
        <v>6.5</v>
      </c>
      <c r="H140" s="37" t="s">
        <v>14</v>
      </c>
      <c r="I140" s="37" t="s">
        <v>45</v>
      </c>
      <c r="J140" s="37">
        <f t="shared" si="4"/>
        <v>176400</v>
      </c>
      <c r="K140" s="40">
        <f t="shared" si="5"/>
        <v>0.1764</v>
      </c>
    </row>
    <row r="141" spans="2:11" x14ac:dyDescent="0.2">
      <c r="B141" s="8" t="s">
        <v>184</v>
      </c>
      <c r="C141" s="37" t="s">
        <v>67</v>
      </c>
      <c r="D141" s="38">
        <v>139.9</v>
      </c>
      <c r="E141" s="37">
        <v>420</v>
      </c>
      <c r="F141" s="37">
        <v>420</v>
      </c>
      <c r="G141" s="39">
        <v>6.5</v>
      </c>
      <c r="H141" s="37" t="s">
        <v>14</v>
      </c>
      <c r="I141" s="37" t="s">
        <v>45</v>
      </c>
      <c r="J141" s="37">
        <f t="shared" si="4"/>
        <v>176400</v>
      </c>
      <c r="K141" s="40">
        <f t="shared" si="5"/>
        <v>0.1764</v>
      </c>
    </row>
    <row r="142" spans="2:11" x14ac:dyDescent="0.2">
      <c r="B142" s="8" t="s">
        <v>184</v>
      </c>
      <c r="C142" s="37" t="s">
        <v>53</v>
      </c>
      <c r="D142" s="38">
        <v>139.9</v>
      </c>
      <c r="E142" s="37">
        <v>635</v>
      </c>
      <c r="F142" s="37">
        <v>420</v>
      </c>
      <c r="G142" s="39">
        <v>6.5</v>
      </c>
      <c r="H142" s="37" t="s">
        <v>14</v>
      </c>
      <c r="I142" s="37" t="s">
        <v>45</v>
      </c>
      <c r="J142" s="37">
        <f t="shared" si="4"/>
        <v>266700</v>
      </c>
      <c r="K142" s="40">
        <f t="shared" si="5"/>
        <v>0.26669999999999999</v>
      </c>
    </row>
    <row r="143" spans="2:11" x14ac:dyDescent="0.2">
      <c r="B143" s="8" t="s">
        <v>184</v>
      </c>
      <c r="C143" s="37" t="s">
        <v>89</v>
      </c>
      <c r="D143" s="38">
        <v>139.9</v>
      </c>
      <c r="E143" s="37">
        <v>710</v>
      </c>
      <c r="F143" s="37">
        <v>280</v>
      </c>
      <c r="G143" s="39">
        <v>6.5</v>
      </c>
      <c r="H143" s="37" t="s">
        <v>14</v>
      </c>
      <c r="I143" s="37" t="s">
        <v>45</v>
      </c>
      <c r="J143" s="37">
        <f t="shared" si="4"/>
        <v>198800</v>
      </c>
      <c r="K143" s="40">
        <f t="shared" si="5"/>
        <v>0.1988</v>
      </c>
    </row>
    <row r="144" spans="2:11" x14ac:dyDescent="0.2">
      <c r="B144" s="8" t="s">
        <v>184</v>
      </c>
      <c r="C144" s="37" t="s">
        <v>91</v>
      </c>
      <c r="D144" s="38">
        <v>179.9</v>
      </c>
      <c r="E144" s="37">
        <v>710</v>
      </c>
      <c r="F144" s="37">
        <v>280</v>
      </c>
      <c r="G144" s="39">
        <v>6.5</v>
      </c>
      <c r="H144" s="37" t="s">
        <v>14</v>
      </c>
      <c r="I144" s="37" t="s">
        <v>59</v>
      </c>
      <c r="J144" s="37">
        <f t="shared" si="4"/>
        <v>198800</v>
      </c>
      <c r="K144" s="40">
        <f t="shared" si="5"/>
        <v>0.1988</v>
      </c>
    </row>
    <row r="145" spans="2:11" x14ac:dyDescent="0.2">
      <c r="B145" s="30" t="s">
        <v>184</v>
      </c>
      <c r="C145" s="9" t="s">
        <v>17</v>
      </c>
      <c r="D145" s="10">
        <v>269.89999999999998</v>
      </c>
      <c r="E145" s="9">
        <v>200</v>
      </c>
      <c r="F145" s="9">
        <v>200</v>
      </c>
      <c r="G145" s="11">
        <v>7.4</v>
      </c>
      <c r="H145" s="9" t="s">
        <v>9</v>
      </c>
      <c r="I145" s="9" t="s">
        <v>5</v>
      </c>
      <c r="J145" s="9">
        <f t="shared" si="4"/>
        <v>40000</v>
      </c>
      <c r="K145" s="12">
        <f t="shared" si="5"/>
        <v>0.04</v>
      </c>
    </row>
    <row r="146" spans="2:11" x14ac:dyDescent="0.2">
      <c r="B146" s="30" t="s">
        <v>184</v>
      </c>
      <c r="C146" s="9" t="s">
        <v>33</v>
      </c>
      <c r="D146" s="10">
        <v>269.89999999999998</v>
      </c>
      <c r="E146" s="9">
        <v>200</v>
      </c>
      <c r="F146" s="9">
        <v>200</v>
      </c>
      <c r="G146" s="11">
        <v>7.4</v>
      </c>
      <c r="H146" s="9" t="s">
        <v>9</v>
      </c>
      <c r="I146" s="9" t="s">
        <v>5</v>
      </c>
      <c r="J146" s="9">
        <f t="shared" si="4"/>
        <v>40000</v>
      </c>
      <c r="K146" s="12">
        <f t="shared" si="5"/>
        <v>0.04</v>
      </c>
    </row>
    <row r="147" spans="2:11" x14ac:dyDescent="0.2">
      <c r="B147" s="30" t="s">
        <v>184</v>
      </c>
      <c r="C147" s="9" t="s">
        <v>85</v>
      </c>
      <c r="D147" s="10">
        <v>269.89999999999998</v>
      </c>
      <c r="E147" s="9">
        <v>200</v>
      </c>
      <c r="F147" s="9">
        <v>200</v>
      </c>
      <c r="G147" s="11">
        <v>7.4</v>
      </c>
      <c r="H147" s="9" t="s">
        <v>9</v>
      </c>
      <c r="I147" s="9" t="s">
        <v>5</v>
      </c>
      <c r="J147" s="9">
        <f t="shared" si="4"/>
        <v>40000</v>
      </c>
      <c r="K147" s="12">
        <f t="shared" si="5"/>
        <v>0.04</v>
      </c>
    </row>
    <row r="148" spans="2:11" x14ac:dyDescent="0.2">
      <c r="B148" s="8" t="s">
        <v>184</v>
      </c>
      <c r="C148" s="37" t="s">
        <v>84</v>
      </c>
      <c r="D148" s="38">
        <v>109.9</v>
      </c>
      <c r="E148" s="37">
        <v>330</v>
      </c>
      <c r="F148" s="37">
        <v>330</v>
      </c>
      <c r="G148" s="39">
        <v>7.5</v>
      </c>
      <c r="H148" s="37" t="s">
        <v>14</v>
      </c>
      <c r="I148" s="37" t="s">
        <v>45</v>
      </c>
      <c r="J148" s="37">
        <f t="shared" si="4"/>
        <v>108900</v>
      </c>
      <c r="K148" s="40">
        <f t="shared" si="5"/>
        <v>0.1089</v>
      </c>
    </row>
    <row r="149" spans="2:11" x14ac:dyDescent="0.2">
      <c r="B149" s="8" t="s">
        <v>184</v>
      </c>
      <c r="C149" s="37" t="s">
        <v>82</v>
      </c>
      <c r="D149" s="38">
        <v>99.9</v>
      </c>
      <c r="E149" s="37">
        <v>350</v>
      </c>
      <c r="F149" s="37">
        <v>350</v>
      </c>
      <c r="G149" s="39">
        <v>7.5</v>
      </c>
      <c r="H149" s="37" t="s">
        <v>9</v>
      </c>
      <c r="I149" s="37" t="s">
        <v>5</v>
      </c>
      <c r="J149" s="37">
        <f t="shared" si="4"/>
        <v>122500</v>
      </c>
      <c r="K149" s="40">
        <f t="shared" si="5"/>
        <v>0.1225</v>
      </c>
    </row>
    <row r="150" spans="2:11" x14ac:dyDescent="0.2">
      <c r="B150" s="8" t="s">
        <v>184</v>
      </c>
      <c r="C150" s="37" t="s">
        <v>79</v>
      </c>
      <c r="D150" s="38">
        <v>114.9</v>
      </c>
      <c r="E150" s="37">
        <v>430</v>
      </c>
      <c r="F150" s="37">
        <v>430</v>
      </c>
      <c r="G150" s="39">
        <v>7.5</v>
      </c>
      <c r="H150" s="37" t="s">
        <v>9</v>
      </c>
      <c r="I150" s="37" t="s">
        <v>5</v>
      </c>
      <c r="J150" s="37">
        <f t="shared" si="4"/>
        <v>184900</v>
      </c>
      <c r="K150" s="40">
        <f t="shared" si="5"/>
        <v>0.18490000000000001</v>
      </c>
    </row>
    <row r="151" spans="2:11" x14ac:dyDescent="0.2">
      <c r="B151" s="8" t="s">
        <v>184</v>
      </c>
      <c r="C151" s="37" t="s">
        <v>125</v>
      </c>
      <c r="D151" s="37">
        <v>229</v>
      </c>
      <c r="E151" s="37">
        <v>600</v>
      </c>
      <c r="F151" s="37">
        <v>600</v>
      </c>
      <c r="G151" s="37">
        <v>7.5</v>
      </c>
      <c r="H151" s="37" t="s">
        <v>14</v>
      </c>
      <c r="I151" s="37" t="s">
        <v>59</v>
      </c>
      <c r="J151" s="37">
        <f t="shared" si="4"/>
        <v>360000</v>
      </c>
      <c r="K151" s="40">
        <f t="shared" si="5"/>
        <v>0.36</v>
      </c>
    </row>
    <row r="152" spans="2:11" x14ac:dyDescent="0.2">
      <c r="B152" s="8" t="s">
        <v>184</v>
      </c>
      <c r="C152" s="37" t="s">
        <v>138</v>
      </c>
      <c r="D152" s="37">
        <v>229</v>
      </c>
      <c r="E152" s="37">
        <v>600</v>
      </c>
      <c r="F152" s="37">
        <v>600</v>
      </c>
      <c r="G152" s="37">
        <v>7.5</v>
      </c>
      <c r="H152" s="37" t="s">
        <v>14</v>
      </c>
      <c r="I152" s="37" t="s">
        <v>5</v>
      </c>
      <c r="J152" s="37">
        <f t="shared" si="4"/>
        <v>360000</v>
      </c>
      <c r="K152" s="40">
        <f t="shared" si="5"/>
        <v>0.36</v>
      </c>
    </row>
    <row r="153" spans="2:11" x14ac:dyDescent="0.2">
      <c r="B153" s="8" t="s">
        <v>184</v>
      </c>
      <c r="C153" s="37" t="s">
        <v>142</v>
      </c>
      <c r="D153" s="37">
        <v>239</v>
      </c>
      <c r="E153" s="37">
        <v>600</v>
      </c>
      <c r="F153" s="37">
        <v>600</v>
      </c>
      <c r="G153" s="37">
        <v>7.5</v>
      </c>
      <c r="H153" s="37" t="s">
        <v>14</v>
      </c>
      <c r="I153" s="37" t="s">
        <v>5</v>
      </c>
      <c r="J153" s="37">
        <f t="shared" si="4"/>
        <v>360000</v>
      </c>
      <c r="K153" s="40">
        <f t="shared" si="5"/>
        <v>0.36</v>
      </c>
    </row>
    <row r="154" spans="2:11" x14ac:dyDescent="0.2">
      <c r="B154" s="8" t="s">
        <v>184</v>
      </c>
      <c r="C154" s="37" t="s">
        <v>170</v>
      </c>
      <c r="D154" s="37">
        <v>229</v>
      </c>
      <c r="E154" s="37">
        <v>600</v>
      </c>
      <c r="F154" s="37">
        <v>600</v>
      </c>
      <c r="G154" s="37">
        <v>7.5</v>
      </c>
      <c r="H154" s="37" t="s">
        <v>14</v>
      </c>
      <c r="I154" s="37" t="s">
        <v>117</v>
      </c>
      <c r="J154" s="37">
        <f t="shared" si="4"/>
        <v>360000</v>
      </c>
      <c r="K154" s="40">
        <f t="shared" si="5"/>
        <v>0.36</v>
      </c>
    </row>
    <row r="155" spans="2:11" x14ac:dyDescent="0.2">
      <c r="B155" s="8" t="s">
        <v>184</v>
      </c>
      <c r="C155" s="37" t="s">
        <v>116</v>
      </c>
      <c r="D155" s="37">
        <v>329</v>
      </c>
      <c r="E155" s="37">
        <v>895</v>
      </c>
      <c r="F155" s="37">
        <v>220</v>
      </c>
      <c r="G155" s="37">
        <v>7.5</v>
      </c>
      <c r="H155" s="37" t="s">
        <v>14</v>
      </c>
      <c r="I155" s="37" t="s">
        <v>117</v>
      </c>
      <c r="J155" s="37">
        <f t="shared" si="4"/>
        <v>196900</v>
      </c>
      <c r="K155" s="40">
        <f t="shared" si="5"/>
        <v>0.19689999999999999</v>
      </c>
    </row>
    <row r="156" spans="2:11" x14ac:dyDescent="0.2">
      <c r="B156" s="8" t="s">
        <v>184</v>
      </c>
      <c r="C156" s="37" t="s">
        <v>147</v>
      </c>
      <c r="D156" s="37">
        <v>289</v>
      </c>
      <c r="E156" s="37">
        <v>1195</v>
      </c>
      <c r="F156" s="37">
        <v>195</v>
      </c>
      <c r="G156" s="37">
        <v>7.5</v>
      </c>
      <c r="H156" s="37" t="s">
        <v>14</v>
      </c>
      <c r="I156" s="37" t="s">
        <v>117</v>
      </c>
      <c r="J156" s="37">
        <f t="shared" si="4"/>
        <v>233025</v>
      </c>
      <c r="K156" s="40">
        <f t="shared" si="5"/>
        <v>0.23302500000000001</v>
      </c>
    </row>
    <row r="157" spans="2:11" x14ac:dyDescent="0.2">
      <c r="B157" s="8" t="s">
        <v>184</v>
      </c>
      <c r="C157" s="37" t="s">
        <v>182</v>
      </c>
      <c r="D157" s="37">
        <v>289</v>
      </c>
      <c r="E157" s="37">
        <v>1195</v>
      </c>
      <c r="F157" s="37">
        <v>195</v>
      </c>
      <c r="G157" s="37">
        <v>7.5</v>
      </c>
      <c r="H157" s="37" t="s">
        <v>14</v>
      </c>
      <c r="I157" s="37" t="s">
        <v>117</v>
      </c>
      <c r="J157" s="37">
        <f t="shared" si="4"/>
        <v>233025</v>
      </c>
      <c r="K157" s="40">
        <f t="shared" si="5"/>
        <v>0.23302500000000001</v>
      </c>
    </row>
    <row r="158" spans="2:11" x14ac:dyDescent="0.2">
      <c r="B158" s="8" t="s">
        <v>184</v>
      </c>
      <c r="C158" s="37" t="s">
        <v>123</v>
      </c>
      <c r="D158" s="37">
        <v>349</v>
      </c>
      <c r="E158" s="37">
        <v>1195</v>
      </c>
      <c r="F158" s="37">
        <v>595</v>
      </c>
      <c r="G158" s="37">
        <v>7.5</v>
      </c>
      <c r="H158" s="37" t="s">
        <v>14</v>
      </c>
      <c r="I158" s="37" t="s">
        <v>59</v>
      </c>
      <c r="J158" s="37">
        <f t="shared" si="4"/>
        <v>711025</v>
      </c>
      <c r="K158" s="40">
        <f t="shared" si="5"/>
        <v>0.71102500000000002</v>
      </c>
    </row>
    <row r="159" spans="2:11" x14ac:dyDescent="0.2">
      <c r="B159" s="8" t="s">
        <v>184</v>
      </c>
      <c r="C159" s="37" t="s">
        <v>148</v>
      </c>
      <c r="D159" s="37">
        <v>329</v>
      </c>
      <c r="E159" s="37">
        <v>1195</v>
      </c>
      <c r="F159" s="37">
        <v>595</v>
      </c>
      <c r="G159" s="37">
        <v>7.5</v>
      </c>
      <c r="H159" s="37" t="s">
        <v>14</v>
      </c>
      <c r="I159" s="37" t="s">
        <v>117</v>
      </c>
      <c r="J159" s="37">
        <f t="shared" si="4"/>
        <v>711025</v>
      </c>
      <c r="K159" s="40">
        <f t="shared" si="5"/>
        <v>0.71102500000000002</v>
      </c>
    </row>
    <row r="160" spans="2:11" x14ac:dyDescent="0.2">
      <c r="B160" s="8" t="s">
        <v>184</v>
      </c>
      <c r="C160" s="37" t="s">
        <v>173</v>
      </c>
      <c r="D160" s="37">
        <v>309</v>
      </c>
      <c r="E160" s="37">
        <v>1200</v>
      </c>
      <c r="F160" s="37">
        <v>600</v>
      </c>
      <c r="G160" s="37">
        <v>7.5</v>
      </c>
      <c r="H160" s="37" t="s">
        <v>14</v>
      </c>
      <c r="I160" s="37" t="s">
        <v>117</v>
      </c>
      <c r="J160" s="37">
        <f t="shared" si="4"/>
        <v>720000</v>
      </c>
      <c r="K160" s="40">
        <f t="shared" si="5"/>
        <v>0.72</v>
      </c>
    </row>
    <row r="161" spans="2:11" x14ac:dyDescent="0.2">
      <c r="B161" s="8" t="s">
        <v>184</v>
      </c>
      <c r="C161" s="37" t="s">
        <v>174</v>
      </c>
      <c r="D161" s="37">
        <v>309</v>
      </c>
      <c r="E161" s="37">
        <v>1200</v>
      </c>
      <c r="F161" s="37">
        <v>600</v>
      </c>
      <c r="G161" s="37">
        <v>7.5</v>
      </c>
      <c r="H161" s="37" t="s">
        <v>14</v>
      </c>
      <c r="I161" s="37" t="s">
        <v>117</v>
      </c>
      <c r="J161" s="37">
        <f t="shared" si="4"/>
        <v>720000</v>
      </c>
      <c r="K161" s="40">
        <f t="shared" si="5"/>
        <v>0.72</v>
      </c>
    </row>
    <row r="162" spans="2:11" x14ac:dyDescent="0.2">
      <c r="B162" s="8" t="s">
        <v>184</v>
      </c>
      <c r="C162" s="37" t="s">
        <v>93</v>
      </c>
      <c r="D162" s="38">
        <v>104.9</v>
      </c>
      <c r="E162" s="37">
        <v>350</v>
      </c>
      <c r="F162" s="37">
        <v>350</v>
      </c>
      <c r="G162" s="39">
        <v>7.6</v>
      </c>
      <c r="H162" s="37" t="s">
        <v>9</v>
      </c>
      <c r="I162" s="37" t="s">
        <v>5</v>
      </c>
      <c r="J162" s="37">
        <f t="shared" si="4"/>
        <v>122500</v>
      </c>
      <c r="K162" s="40">
        <f t="shared" si="5"/>
        <v>0.1225</v>
      </c>
    </row>
    <row r="163" spans="2:11" x14ac:dyDescent="0.2">
      <c r="B163" s="8" t="s">
        <v>184</v>
      </c>
      <c r="C163" s="37" t="s">
        <v>32</v>
      </c>
      <c r="D163" s="38">
        <v>129.9</v>
      </c>
      <c r="E163" s="37">
        <v>430</v>
      </c>
      <c r="F163" s="37">
        <v>430</v>
      </c>
      <c r="G163" s="39">
        <v>7.6</v>
      </c>
      <c r="H163" s="37" t="s">
        <v>9</v>
      </c>
      <c r="I163" s="37" t="s">
        <v>5</v>
      </c>
      <c r="J163" s="37">
        <f t="shared" si="4"/>
        <v>184900</v>
      </c>
      <c r="K163" s="40">
        <f t="shared" si="5"/>
        <v>0.18490000000000001</v>
      </c>
    </row>
    <row r="164" spans="2:11" x14ac:dyDescent="0.2">
      <c r="B164" s="8" t="s">
        <v>184</v>
      </c>
      <c r="C164" s="37" t="s">
        <v>42</v>
      </c>
      <c r="D164" s="38">
        <v>129.9</v>
      </c>
      <c r="E164" s="37">
        <v>430</v>
      </c>
      <c r="F164" s="37">
        <v>430</v>
      </c>
      <c r="G164" s="39">
        <v>7.6</v>
      </c>
      <c r="H164" s="37" t="s">
        <v>9</v>
      </c>
      <c r="I164" s="37" t="s">
        <v>5</v>
      </c>
      <c r="J164" s="37">
        <f t="shared" si="4"/>
        <v>184900</v>
      </c>
      <c r="K164" s="40">
        <f t="shared" si="5"/>
        <v>0.18490000000000001</v>
      </c>
    </row>
    <row r="165" spans="2:11" x14ac:dyDescent="0.2">
      <c r="B165" s="8" t="s">
        <v>184</v>
      </c>
      <c r="C165" s="37" t="s">
        <v>43</v>
      </c>
      <c r="D165" s="38">
        <v>114.9</v>
      </c>
      <c r="E165" s="37">
        <v>430</v>
      </c>
      <c r="F165" s="37">
        <v>430</v>
      </c>
      <c r="G165" s="39">
        <v>7.6</v>
      </c>
      <c r="H165" s="37" t="s">
        <v>9</v>
      </c>
      <c r="I165" s="37" t="s">
        <v>5</v>
      </c>
      <c r="J165" s="37">
        <f t="shared" si="4"/>
        <v>184900</v>
      </c>
      <c r="K165" s="40">
        <f t="shared" si="5"/>
        <v>0.18490000000000001</v>
      </c>
    </row>
    <row r="166" spans="2:11" x14ac:dyDescent="0.2">
      <c r="B166" s="8" t="s">
        <v>184</v>
      </c>
      <c r="C166" s="37" t="s">
        <v>75</v>
      </c>
      <c r="D166" s="38">
        <v>119.9</v>
      </c>
      <c r="E166" s="37">
        <v>430</v>
      </c>
      <c r="F166" s="37">
        <v>430</v>
      </c>
      <c r="G166" s="39">
        <v>7.6</v>
      </c>
      <c r="H166" s="37" t="s">
        <v>9</v>
      </c>
      <c r="I166" s="37" t="s">
        <v>5</v>
      </c>
      <c r="J166" s="37">
        <f t="shared" si="4"/>
        <v>184900</v>
      </c>
      <c r="K166" s="40">
        <f t="shared" si="5"/>
        <v>0.18490000000000001</v>
      </c>
    </row>
    <row r="167" spans="2:11" x14ac:dyDescent="0.2">
      <c r="B167" s="8" t="s">
        <v>184</v>
      </c>
      <c r="C167" s="37" t="s">
        <v>83</v>
      </c>
      <c r="D167" s="38">
        <v>119.9</v>
      </c>
      <c r="E167" s="37">
        <v>430</v>
      </c>
      <c r="F167" s="37">
        <v>430</v>
      </c>
      <c r="G167" s="39">
        <v>7.6</v>
      </c>
      <c r="H167" s="37" t="s">
        <v>9</v>
      </c>
      <c r="I167" s="37" t="s">
        <v>5</v>
      </c>
      <c r="J167" s="37">
        <f t="shared" si="4"/>
        <v>184900</v>
      </c>
      <c r="K167" s="40">
        <f t="shared" si="5"/>
        <v>0.18490000000000001</v>
      </c>
    </row>
    <row r="168" spans="2:11" x14ac:dyDescent="0.2">
      <c r="B168" s="8" t="s">
        <v>184</v>
      </c>
      <c r="C168" s="37" t="s">
        <v>110</v>
      </c>
      <c r="D168" s="38">
        <v>99.9</v>
      </c>
      <c r="E168" s="37">
        <v>430</v>
      </c>
      <c r="F168" s="37">
        <v>430</v>
      </c>
      <c r="G168" s="39">
        <v>7.6</v>
      </c>
      <c r="H168" s="37" t="s">
        <v>9</v>
      </c>
      <c r="I168" s="37" t="s">
        <v>5</v>
      </c>
      <c r="J168" s="37">
        <f t="shared" si="4"/>
        <v>184900</v>
      </c>
      <c r="K168" s="40">
        <f t="shared" si="5"/>
        <v>0.18490000000000001</v>
      </c>
    </row>
    <row r="169" spans="2:11" x14ac:dyDescent="0.2">
      <c r="B169" s="8" t="s">
        <v>184</v>
      </c>
      <c r="C169" s="37" t="s">
        <v>115</v>
      </c>
      <c r="D169" s="38">
        <v>89.9</v>
      </c>
      <c r="E169" s="37">
        <v>430</v>
      </c>
      <c r="F169" s="37">
        <v>430</v>
      </c>
      <c r="G169" s="39">
        <v>7.6</v>
      </c>
      <c r="H169" s="37" t="s">
        <v>9</v>
      </c>
      <c r="I169" s="37" t="s">
        <v>5</v>
      </c>
      <c r="J169" s="37">
        <f t="shared" si="4"/>
        <v>184900</v>
      </c>
      <c r="K169" s="40">
        <f t="shared" si="5"/>
        <v>0.18490000000000001</v>
      </c>
    </row>
    <row r="170" spans="2:11" x14ac:dyDescent="0.2">
      <c r="B170" s="8" t="s">
        <v>184</v>
      </c>
      <c r="C170" s="37" t="s">
        <v>130</v>
      </c>
      <c r="D170" s="37">
        <v>169</v>
      </c>
      <c r="E170" s="37">
        <v>600</v>
      </c>
      <c r="F170" s="37">
        <v>600</v>
      </c>
      <c r="G170" s="37">
        <v>7.8</v>
      </c>
      <c r="H170" s="37" t="s">
        <v>14</v>
      </c>
      <c r="I170" s="37" t="s">
        <v>5</v>
      </c>
      <c r="J170" s="37">
        <f t="shared" si="4"/>
        <v>360000</v>
      </c>
      <c r="K170" s="40">
        <f t="shared" si="5"/>
        <v>0.36</v>
      </c>
    </row>
    <row r="171" spans="2:11" x14ac:dyDescent="0.2">
      <c r="B171" s="8" t="s">
        <v>184</v>
      </c>
      <c r="C171" s="37" t="s">
        <v>19</v>
      </c>
      <c r="D171" s="38">
        <v>169.9</v>
      </c>
      <c r="E171" s="37">
        <v>600</v>
      </c>
      <c r="F171" s="37">
        <v>600</v>
      </c>
      <c r="G171" s="39">
        <v>7.8</v>
      </c>
      <c r="H171" s="37" t="s">
        <v>14</v>
      </c>
      <c r="I171" s="37" t="s">
        <v>5</v>
      </c>
      <c r="J171" s="37">
        <f t="shared" si="4"/>
        <v>360000</v>
      </c>
      <c r="K171" s="40">
        <f t="shared" si="5"/>
        <v>0.36</v>
      </c>
    </row>
    <row r="172" spans="2:11" x14ac:dyDescent="0.2">
      <c r="B172" s="8" t="s">
        <v>184</v>
      </c>
      <c r="C172" s="37" t="s">
        <v>81</v>
      </c>
      <c r="D172" s="38">
        <v>179.9</v>
      </c>
      <c r="E172" s="37">
        <v>600</v>
      </c>
      <c r="F172" s="37">
        <v>600</v>
      </c>
      <c r="G172" s="39">
        <v>7.8</v>
      </c>
      <c r="H172" s="37" t="s">
        <v>14</v>
      </c>
      <c r="I172" s="37" t="s">
        <v>5</v>
      </c>
      <c r="J172" s="37">
        <f t="shared" si="4"/>
        <v>360000</v>
      </c>
      <c r="K172" s="40">
        <f t="shared" si="5"/>
        <v>0.36</v>
      </c>
    </row>
    <row r="173" spans="2:11" x14ac:dyDescent="0.2">
      <c r="B173" s="8" t="s">
        <v>184</v>
      </c>
      <c r="C173" s="37" t="s">
        <v>108</v>
      </c>
      <c r="D173" s="38">
        <v>199.9</v>
      </c>
      <c r="E173" s="37">
        <v>600</v>
      </c>
      <c r="F173" s="37">
        <v>600</v>
      </c>
      <c r="G173" s="39">
        <v>7.8</v>
      </c>
      <c r="H173" s="37" t="s">
        <v>14</v>
      </c>
      <c r="I173" s="37" t="s">
        <v>5</v>
      </c>
      <c r="J173" s="37">
        <f t="shared" si="4"/>
        <v>360000</v>
      </c>
      <c r="K173" s="40">
        <f t="shared" si="5"/>
        <v>0.36</v>
      </c>
    </row>
    <row r="174" spans="2:11" x14ac:dyDescent="0.2">
      <c r="B174" s="8" t="s">
        <v>184</v>
      </c>
      <c r="C174" s="37" t="s">
        <v>109</v>
      </c>
      <c r="D174" s="38">
        <v>179.9</v>
      </c>
      <c r="E174" s="37">
        <v>600</v>
      </c>
      <c r="F174" s="37">
        <v>600</v>
      </c>
      <c r="G174" s="39">
        <v>7.8</v>
      </c>
      <c r="H174" s="37" t="s">
        <v>14</v>
      </c>
      <c r="I174" s="37" t="s">
        <v>5</v>
      </c>
      <c r="J174" s="37">
        <f t="shared" si="4"/>
        <v>360000</v>
      </c>
      <c r="K174" s="40">
        <f t="shared" si="5"/>
        <v>0.36</v>
      </c>
    </row>
    <row r="175" spans="2:11" x14ac:dyDescent="0.2">
      <c r="B175" s="8" t="s">
        <v>184</v>
      </c>
      <c r="C175" s="37" t="s">
        <v>113</v>
      </c>
      <c r="D175" s="38">
        <v>174.9</v>
      </c>
      <c r="E175" s="37">
        <v>600</v>
      </c>
      <c r="F175" s="37">
        <v>600</v>
      </c>
      <c r="G175" s="39">
        <v>7.8</v>
      </c>
      <c r="H175" s="37" t="s">
        <v>14</v>
      </c>
      <c r="I175" s="37" t="s">
        <v>5</v>
      </c>
      <c r="J175" s="37">
        <f t="shared" si="4"/>
        <v>360000</v>
      </c>
      <c r="K175" s="40">
        <f t="shared" si="5"/>
        <v>0.36</v>
      </c>
    </row>
    <row r="176" spans="2:11" x14ac:dyDescent="0.2">
      <c r="B176" s="8" t="s">
        <v>184</v>
      </c>
      <c r="C176" s="37" t="s">
        <v>51</v>
      </c>
      <c r="D176" s="38">
        <v>279.89999999999998</v>
      </c>
      <c r="E176" s="37">
        <v>300</v>
      </c>
      <c r="F176" s="37">
        <v>75</v>
      </c>
      <c r="G176" s="39">
        <v>8</v>
      </c>
      <c r="H176" s="37" t="s">
        <v>9</v>
      </c>
      <c r="I176" s="37" t="s">
        <v>5</v>
      </c>
      <c r="J176" s="37">
        <f t="shared" si="4"/>
        <v>22500</v>
      </c>
      <c r="K176" s="40">
        <f t="shared" si="5"/>
        <v>2.2499999999999999E-2</v>
      </c>
    </row>
    <row r="177" spans="2:11" x14ac:dyDescent="0.2">
      <c r="B177" s="8" t="s">
        <v>184</v>
      </c>
      <c r="C177" s="37" t="s">
        <v>11</v>
      </c>
      <c r="D177" s="38">
        <v>144.9</v>
      </c>
      <c r="E177" s="37">
        <v>500</v>
      </c>
      <c r="F177" s="37">
        <v>500</v>
      </c>
      <c r="G177" s="39">
        <v>8</v>
      </c>
      <c r="H177" s="37" t="s">
        <v>9</v>
      </c>
      <c r="I177" s="37" t="s">
        <v>5</v>
      </c>
      <c r="J177" s="37">
        <f t="shared" si="4"/>
        <v>250000</v>
      </c>
      <c r="K177" s="40">
        <f t="shared" si="5"/>
        <v>0.25</v>
      </c>
    </row>
    <row r="178" spans="2:11" x14ac:dyDescent="0.2">
      <c r="B178" s="8" t="s">
        <v>184</v>
      </c>
      <c r="C178" s="37" t="s">
        <v>34</v>
      </c>
      <c r="D178" s="38">
        <v>139.9</v>
      </c>
      <c r="E178" s="37">
        <v>500</v>
      </c>
      <c r="F178" s="37">
        <v>500</v>
      </c>
      <c r="G178" s="39">
        <v>8</v>
      </c>
      <c r="H178" s="37" t="s">
        <v>9</v>
      </c>
      <c r="I178" s="37" t="s">
        <v>5</v>
      </c>
      <c r="J178" s="37">
        <f t="shared" si="4"/>
        <v>250000</v>
      </c>
      <c r="K178" s="40">
        <f t="shared" si="5"/>
        <v>0.25</v>
      </c>
    </row>
    <row r="179" spans="2:11" x14ac:dyDescent="0.2">
      <c r="B179" s="8" t="s">
        <v>184</v>
      </c>
      <c r="C179" s="37" t="s">
        <v>37</v>
      </c>
      <c r="D179" s="38">
        <v>119.9</v>
      </c>
      <c r="E179" s="37">
        <v>500</v>
      </c>
      <c r="F179" s="37">
        <v>500</v>
      </c>
      <c r="G179" s="39">
        <v>8</v>
      </c>
      <c r="H179" s="37" t="s">
        <v>9</v>
      </c>
      <c r="I179" s="37" t="s">
        <v>5</v>
      </c>
      <c r="J179" s="37">
        <f t="shared" si="4"/>
        <v>250000</v>
      </c>
      <c r="K179" s="40">
        <f t="shared" si="5"/>
        <v>0.25</v>
      </c>
    </row>
    <row r="180" spans="2:11" x14ac:dyDescent="0.2">
      <c r="B180" s="8" t="s">
        <v>184</v>
      </c>
      <c r="C180" s="37" t="s">
        <v>80</v>
      </c>
      <c r="D180" s="38">
        <v>139.9</v>
      </c>
      <c r="E180" s="37">
        <v>500</v>
      </c>
      <c r="F180" s="37">
        <v>500</v>
      </c>
      <c r="G180" s="39">
        <v>8</v>
      </c>
      <c r="H180" s="37" t="s">
        <v>9</v>
      </c>
      <c r="I180" s="37" t="s">
        <v>5</v>
      </c>
      <c r="J180" s="37">
        <f t="shared" si="4"/>
        <v>250000</v>
      </c>
      <c r="K180" s="40">
        <f t="shared" si="5"/>
        <v>0.25</v>
      </c>
    </row>
    <row r="181" spans="2:11" x14ac:dyDescent="0.2">
      <c r="B181" s="8" t="s">
        <v>184</v>
      </c>
      <c r="C181" s="37" t="s">
        <v>86</v>
      </c>
      <c r="D181" s="38">
        <v>99.9</v>
      </c>
      <c r="E181" s="37">
        <v>500</v>
      </c>
      <c r="F181" s="37">
        <v>500</v>
      </c>
      <c r="G181" s="39">
        <v>8</v>
      </c>
      <c r="H181" s="37" t="s">
        <v>9</v>
      </c>
      <c r="I181" s="37" t="s">
        <v>5</v>
      </c>
      <c r="J181" s="37">
        <f t="shared" si="4"/>
        <v>250000</v>
      </c>
      <c r="K181" s="40">
        <f t="shared" si="5"/>
        <v>0.25</v>
      </c>
    </row>
    <row r="182" spans="2:11" x14ac:dyDescent="0.2">
      <c r="B182" s="8" t="s">
        <v>184</v>
      </c>
      <c r="C182" s="37" t="s">
        <v>88</v>
      </c>
      <c r="D182" s="38">
        <v>129.9</v>
      </c>
      <c r="E182" s="37">
        <v>500</v>
      </c>
      <c r="F182" s="37">
        <v>500</v>
      </c>
      <c r="G182" s="39">
        <v>8</v>
      </c>
      <c r="H182" s="37" t="s">
        <v>9</v>
      </c>
      <c r="I182" s="37" t="s">
        <v>5</v>
      </c>
      <c r="J182" s="37">
        <f t="shared" si="4"/>
        <v>250000</v>
      </c>
      <c r="K182" s="40">
        <f t="shared" si="5"/>
        <v>0.25</v>
      </c>
    </row>
    <row r="183" spans="2:11" x14ac:dyDescent="0.2">
      <c r="B183" s="8" t="s">
        <v>184</v>
      </c>
      <c r="C183" s="37" t="s">
        <v>95</v>
      </c>
      <c r="D183" s="38">
        <v>129.9</v>
      </c>
      <c r="E183" s="37">
        <v>500</v>
      </c>
      <c r="F183" s="37">
        <v>500</v>
      </c>
      <c r="G183" s="39">
        <v>8</v>
      </c>
      <c r="H183" s="37" t="s">
        <v>9</v>
      </c>
      <c r="I183" s="37" t="s">
        <v>5</v>
      </c>
      <c r="J183" s="37">
        <f t="shared" si="4"/>
        <v>250000</v>
      </c>
      <c r="K183" s="40">
        <f t="shared" si="5"/>
        <v>0.25</v>
      </c>
    </row>
    <row r="184" spans="2:11" x14ac:dyDescent="0.2">
      <c r="B184" s="8" t="s">
        <v>184</v>
      </c>
      <c r="C184" s="37" t="s">
        <v>112</v>
      </c>
      <c r="D184" s="38">
        <v>159.9</v>
      </c>
      <c r="E184" s="37">
        <v>500</v>
      </c>
      <c r="F184" s="37">
        <v>500</v>
      </c>
      <c r="G184" s="39">
        <v>8</v>
      </c>
      <c r="H184" s="37" t="s">
        <v>9</v>
      </c>
      <c r="I184" s="37" t="s">
        <v>5</v>
      </c>
      <c r="J184" s="37">
        <f t="shared" si="4"/>
        <v>250000</v>
      </c>
      <c r="K184" s="40">
        <f t="shared" si="5"/>
        <v>0.25</v>
      </c>
    </row>
    <row r="185" spans="2:11" x14ac:dyDescent="0.2">
      <c r="B185" s="8" t="s">
        <v>184</v>
      </c>
      <c r="C185" s="37" t="s">
        <v>13</v>
      </c>
      <c r="D185" s="38">
        <v>179.9</v>
      </c>
      <c r="E185" s="37">
        <v>600</v>
      </c>
      <c r="F185" s="37">
        <v>600</v>
      </c>
      <c r="G185" s="39">
        <v>8</v>
      </c>
      <c r="H185" s="37" t="s">
        <v>14</v>
      </c>
      <c r="I185" s="37" t="s">
        <v>5</v>
      </c>
      <c r="J185" s="37">
        <f t="shared" si="4"/>
        <v>360000</v>
      </c>
      <c r="K185" s="40">
        <f t="shared" si="5"/>
        <v>0.36</v>
      </c>
    </row>
    <row r="186" spans="2:11" x14ac:dyDescent="0.2">
      <c r="B186" s="8" t="s">
        <v>184</v>
      </c>
      <c r="C186" s="37" t="s">
        <v>40</v>
      </c>
      <c r="D186" s="38">
        <v>179.9</v>
      </c>
      <c r="E186" s="37">
        <v>600</v>
      </c>
      <c r="F186" s="37">
        <v>600</v>
      </c>
      <c r="G186" s="39">
        <v>8</v>
      </c>
      <c r="H186" s="37" t="s">
        <v>14</v>
      </c>
      <c r="I186" s="37" t="s">
        <v>5</v>
      </c>
      <c r="J186" s="37">
        <f t="shared" si="4"/>
        <v>360000</v>
      </c>
      <c r="K186" s="40">
        <f t="shared" si="5"/>
        <v>0.36</v>
      </c>
    </row>
    <row r="187" spans="2:11" x14ac:dyDescent="0.2">
      <c r="B187" s="8" t="s">
        <v>184</v>
      </c>
      <c r="C187" s="37" t="s">
        <v>41</v>
      </c>
      <c r="D187" s="38">
        <v>139.9</v>
      </c>
      <c r="E187" s="37">
        <v>600</v>
      </c>
      <c r="F187" s="37">
        <v>600</v>
      </c>
      <c r="G187" s="39">
        <v>8</v>
      </c>
      <c r="H187" s="37" t="s">
        <v>14</v>
      </c>
      <c r="I187" s="37" t="s">
        <v>5</v>
      </c>
      <c r="J187" s="37">
        <f t="shared" si="4"/>
        <v>360000</v>
      </c>
      <c r="K187" s="40">
        <f t="shared" si="5"/>
        <v>0.36</v>
      </c>
    </row>
    <row r="188" spans="2:11" x14ac:dyDescent="0.2">
      <c r="B188" s="8" t="s">
        <v>184</v>
      </c>
      <c r="C188" s="37" t="s">
        <v>44</v>
      </c>
      <c r="D188" s="38">
        <v>169</v>
      </c>
      <c r="E188" s="37">
        <v>600</v>
      </c>
      <c r="F188" s="37">
        <v>600</v>
      </c>
      <c r="G188" s="39">
        <v>8</v>
      </c>
      <c r="H188" s="37" t="s">
        <v>14</v>
      </c>
      <c r="I188" s="37" t="s">
        <v>45</v>
      </c>
      <c r="J188" s="37">
        <f t="shared" si="4"/>
        <v>360000</v>
      </c>
      <c r="K188" s="40">
        <f t="shared" si="5"/>
        <v>0.36</v>
      </c>
    </row>
    <row r="189" spans="2:11" x14ac:dyDescent="0.2">
      <c r="B189" s="8" t="s">
        <v>184</v>
      </c>
      <c r="C189" s="37" t="s">
        <v>46</v>
      </c>
      <c r="D189" s="38">
        <v>184.9</v>
      </c>
      <c r="E189" s="37">
        <v>600</v>
      </c>
      <c r="F189" s="37">
        <v>600</v>
      </c>
      <c r="G189" s="39">
        <v>8</v>
      </c>
      <c r="H189" s="37" t="s">
        <v>14</v>
      </c>
      <c r="I189" s="37" t="s">
        <v>5</v>
      </c>
      <c r="J189" s="37">
        <f t="shared" si="4"/>
        <v>360000</v>
      </c>
      <c r="K189" s="40">
        <f t="shared" si="5"/>
        <v>0.36</v>
      </c>
    </row>
    <row r="190" spans="2:11" x14ac:dyDescent="0.2">
      <c r="B190" s="8" t="s">
        <v>184</v>
      </c>
      <c r="C190" s="37" t="s">
        <v>114</v>
      </c>
      <c r="D190" s="38">
        <v>159.9</v>
      </c>
      <c r="E190" s="37">
        <v>600</v>
      </c>
      <c r="F190" s="37">
        <v>600</v>
      </c>
      <c r="G190" s="39">
        <v>8</v>
      </c>
      <c r="H190" s="37" t="s">
        <v>14</v>
      </c>
      <c r="I190" s="37" t="s">
        <v>6</v>
      </c>
      <c r="J190" s="37">
        <f t="shared" si="4"/>
        <v>360000</v>
      </c>
      <c r="K190" s="40">
        <f t="shared" si="5"/>
        <v>0.36</v>
      </c>
    </row>
    <row r="191" spans="2:11" x14ac:dyDescent="0.2">
      <c r="B191" s="8" t="s">
        <v>184</v>
      </c>
      <c r="C191" s="37" t="s">
        <v>47</v>
      </c>
      <c r="D191" s="38">
        <v>184.9</v>
      </c>
      <c r="E191" s="37">
        <v>800</v>
      </c>
      <c r="F191" s="37">
        <v>800</v>
      </c>
      <c r="G191" s="39">
        <v>8</v>
      </c>
      <c r="H191" s="37" t="s">
        <v>14</v>
      </c>
      <c r="I191" s="37" t="s">
        <v>5</v>
      </c>
      <c r="J191" s="37">
        <f t="shared" si="4"/>
        <v>640000</v>
      </c>
      <c r="K191" s="40">
        <f t="shared" si="5"/>
        <v>0.64</v>
      </c>
    </row>
    <row r="192" spans="2:11" x14ac:dyDescent="0.2">
      <c r="B192" s="8" t="s">
        <v>184</v>
      </c>
      <c r="C192" s="37" t="s">
        <v>103</v>
      </c>
      <c r="D192" s="38">
        <v>169.9</v>
      </c>
      <c r="E192" s="37">
        <v>800</v>
      </c>
      <c r="F192" s="37">
        <v>800</v>
      </c>
      <c r="G192" s="39">
        <v>8</v>
      </c>
      <c r="H192" s="37" t="s">
        <v>14</v>
      </c>
      <c r="I192" s="37" t="s">
        <v>45</v>
      </c>
      <c r="J192" s="37">
        <f t="shared" si="4"/>
        <v>640000</v>
      </c>
      <c r="K192" s="40">
        <f t="shared" si="5"/>
        <v>0.64</v>
      </c>
    </row>
    <row r="193" spans="2:11" x14ac:dyDescent="0.2">
      <c r="B193" s="8" t="s">
        <v>184</v>
      </c>
      <c r="C193" s="37" t="s">
        <v>18</v>
      </c>
      <c r="D193" s="38">
        <v>199.9</v>
      </c>
      <c r="E193" s="37">
        <v>900</v>
      </c>
      <c r="F193" s="37">
        <v>450</v>
      </c>
      <c r="G193" s="39">
        <v>8</v>
      </c>
      <c r="H193" s="37" t="s">
        <v>14</v>
      </c>
      <c r="I193" s="37" t="s">
        <v>5</v>
      </c>
      <c r="J193" s="37">
        <f t="shared" si="4"/>
        <v>405000</v>
      </c>
      <c r="K193" s="40">
        <f t="shared" si="5"/>
        <v>0.40500000000000003</v>
      </c>
    </row>
    <row r="194" spans="2:11" x14ac:dyDescent="0.2">
      <c r="B194" s="8" t="s">
        <v>184</v>
      </c>
      <c r="C194" s="37" t="s">
        <v>49</v>
      </c>
      <c r="D194" s="38">
        <v>249.9</v>
      </c>
      <c r="E194" s="37">
        <v>1195</v>
      </c>
      <c r="F194" s="37">
        <v>195</v>
      </c>
      <c r="G194" s="39">
        <v>8</v>
      </c>
      <c r="H194" s="37" t="s">
        <v>14</v>
      </c>
      <c r="I194" s="37" t="s">
        <v>6</v>
      </c>
      <c r="J194" s="37">
        <f t="shared" si="4"/>
        <v>233025</v>
      </c>
      <c r="K194" s="40">
        <f t="shared" si="5"/>
        <v>0.23302500000000001</v>
      </c>
    </row>
    <row r="195" spans="2:11" x14ac:dyDescent="0.2">
      <c r="B195" s="8" t="s">
        <v>184</v>
      </c>
      <c r="C195" s="37" t="s">
        <v>78</v>
      </c>
      <c r="D195" s="38">
        <v>229.9</v>
      </c>
      <c r="E195" s="37">
        <v>1195</v>
      </c>
      <c r="F195" s="37">
        <v>595</v>
      </c>
      <c r="G195" s="39">
        <v>8</v>
      </c>
      <c r="H195" s="37" t="s">
        <v>14</v>
      </c>
      <c r="I195" s="37" t="s">
        <v>5</v>
      </c>
      <c r="J195" s="37">
        <f t="shared" ref="J195:J259" si="6">F195*E195</f>
        <v>711025</v>
      </c>
      <c r="K195" s="40">
        <f t="shared" ref="K195:K258" si="7">(J195/1000000)</f>
        <v>0.71102500000000002</v>
      </c>
    </row>
    <row r="196" spans="2:11" x14ac:dyDescent="0.2">
      <c r="B196" s="8" t="s">
        <v>184</v>
      </c>
      <c r="C196" s="37" t="s">
        <v>50</v>
      </c>
      <c r="D196" s="38">
        <v>229.9</v>
      </c>
      <c r="E196" s="37">
        <v>1200</v>
      </c>
      <c r="F196" s="37">
        <v>600</v>
      </c>
      <c r="G196" s="39">
        <v>8</v>
      </c>
      <c r="H196" s="37" t="s">
        <v>14</v>
      </c>
      <c r="I196" s="37" t="s">
        <v>5</v>
      </c>
      <c r="J196" s="37">
        <f t="shared" si="6"/>
        <v>720000</v>
      </c>
      <c r="K196" s="40">
        <f t="shared" si="7"/>
        <v>0.72</v>
      </c>
    </row>
    <row r="197" spans="2:11" x14ac:dyDescent="0.2">
      <c r="B197" s="8" t="s">
        <v>184</v>
      </c>
      <c r="C197" s="37" t="s">
        <v>76</v>
      </c>
      <c r="D197" s="38">
        <v>229.9</v>
      </c>
      <c r="E197" s="37">
        <v>1200</v>
      </c>
      <c r="F197" s="37">
        <v>600</v>
      </c>
      <c r="G197" s="39">
        <v>8</v>
      </c>
      <c r="H197" s="37" t="s">
        <v>14</v>
      </c>
      <c r="I197" s="37" t="s">
        <v>6</v>
      </c>
      <c r="J197" s="37">
        <f t="shared" si="6"/>
        <v>720000</v>
      </c>
      <c r="K197" s="40">
        <f t="shared" si="7"/>
        <v>0.72</v>
      </c>
    </row>
    <row r="198" spans="2:11" x14ac:dyDescent="0.2">
      <c r="B198" s="8" t="s">
        <v>184</v>
      </c>
      <c r="C198" s="37" t="s">
        <v>77</v>
      </c>
      <c r="D198" s="38">
        <v>219.9</v>
      </c>
      <c r="E198" s="37">
        <v>1200</v>
      </c>
      <c r="F198" s="37">
        <v>600</v>
      </c>
      <c r="G198" s="39">
        <v>8</v>
      </c>
      <c r="H198" s="37" t="s">
        <v>14</v>
      </c>
      <c r="I198" s="37" t="s">
        <v>6</v>
      </c>
      <c r="J198" s="37">
        <f t="shared" si="6"/>
        <v>720000</v>
      </c>
      <c r="K198" s="40">
        <f t="shared" si="7"/>
        <v>0.72</v>
      </c>
    </row>
    <row r="199" spans="2:11" x14ac:dyDescent="0.2">
      <c r="B199" s="8" t="s">
        <v>184</v>
      </c>
      <c r="C199" s="37" t="s">
        <v>153</v>
      </c>
      <c r="D199" s="37">
        <v>369</v>
      </c>
      <c r="E199" s="37">
        <v>600</v>
      </c>
      <c r="F199" s="37">
        <v>600</v>
      </c>
      <c r="G199" s="37">
        <v>8.75</v>
      </c>
      <c r="H199" s="37" t="s">
        <v>14</v>
      </c>
      <c r="I199" s="37" t="s">
        <v>117</v>
      </c>
      <c r="J199" s="37">
        <f t="shared" si="6"/>
        <v>360000</v>
      </c>
      <c r="K199" s="40">
        <f t="shared" si="7"/>
        <v>0.36</v>
      </c>
    </row>
    <row r="200" spans="2:11" x14ac:dyDescent="0.2">
      <c r="B200" s="30" t="s">
        <v>184</v>
      </c>
      <c r="C200" s="9" t="s">
        <v>165</v>
      </c>
      <c r="D200" s="9">
        <v>690</v>
      </c>
      <c r="E200" s="9">
        <v>200</v>
      </c>
      <c r="F200" s="9">
        <v>200</v>
      </c>
      <c r="G200" s="9">
        <v>9</v>
      </c>
      <c r="H200" s="9" t="s">
        <v>9</v>
      </c>
      <c r="I200" s="9" t="s">
        <v>5</v>
      </c>
      <c r="J200" s="9">
        <f t="shared" si="6"/>
        <v>40000</v>
      </c>
      <c r="K200" s="12">
        <f t="shared" si="7"/>
        <v>0.04</v>
      </c>
    </row>
    <row r="201" spans="2:11" x14ac:dyDescent="0.2">
      <c r="B201" s="30" t="s">
        <v>184</v>
      </c>
      <c r="C201" s="9" t="s">
        <v>166</v>
      </c>
      <c r="D201" s="9">
        <v>590</v>
      </c>
      <c r="E201" s="9">
        <v>200</v>
      </c>
      <c r="F201" s="9">
        <v>200</v>
      </c>
      <c r="G201" s="9">
        <v>9</v>
      </c>
      <c r="H201" s="9" t="s">
        <v>9</v>
      </c>
      <c r="I201" s="9" t="s">
        <v>5</v>
      </c>
      <c r="J201" s="9">
        <f t="shared" si="6"/>
        <v>40000</v>
      </c>
      <c r="K201" s="12">
        <f t="shared" si="7"/>
        <v>0.04</v>
      </c>
    </row>
    <row r="202" spans="2:11" x14ac:dyDescent="0.2">
      <c r="B202" s="8" t="s">
        <v>184</v>
      </c>
      <c r="C202" s="37" t="s">
        <v>180</v>
      </c>
      <c r="D202" s="37">
        <v>890</v>
      </c>
      <c r="E202" s="37">
        <v>200</v>
      </c>
      <c r="F202" s="37">
        <v>200</v>
      </c>
      <c r="G202" s="37">
        <v>9</v>
      </c>
      <c r="H202" s="37" t="s">
        <v>14</v>
      </c>
      <c r="I202" s="37" t="s">
        <v>5</v>
      </c>
      <c r="J202" s="37">
        <f t="shared" si="6"/>
        <v>40000</v>
      </c>
      <c r="K202" s="40">
        <f t="shared" si="7"/>
        <v>0.04</v>
      </c>
    </row>
    <row r="203" spans="2:11" x14ac:dyDescent="0.2">
      <c r="B203" s="8" t="s">
        <v>184</v>
      </c>
      <c r="C203" s="37" t="s">
        <v>141</v>
      </c>
      <c r="D203" s="37">
        <v>390</v>
      </c>
      <c r="E203" s="37">
        <v>600</v>
      </c>
      <c r="F203" s="37">
        <v>600</v>
      </c>
      <c r="G203" s="37">
        <v>9</v>
      </c>
      <c r="H203" s="37" t="s">
        <v>14</v>
      </c>
      <c r="I203" s="37" t="s">
        <v>5</v>
      </c>
      <c r="J203" s="37">
        <f t="shared" si="6"/>
        <v>360000</v>
      </c>
      <c r="K203" s="40">
        <f t="shared" si="7"/>
        <v>0.36</v>
      </c>
    </row>
    <row r="204" spans="2:11" x14ac:dyDescent="0.2">
      <c r="B204" s="8" t="s">
        <v>184</v>
      </c>
      <c r="C204" s="37" t="s">
        <v>127</v>
      </c>
      <c r="D204" s="37">
        <v>490</v>
      </c>
      <c r="E204" s="37">
        <v>1200</v>
      </c>
      <c r="F204" s="37">
        <v>600</v>
      </c>
      <c r="G204" s="37">
        <v>9</v>
      </c>
      <c r="H204" s="37" t="s">
        <v>14</v>
      </c>
      <c r="I204" s="37" t="s">
        <v>5</v>
      </c>
      <c r="J204" s="37">
        <f t="shared" si="6"/>
        <v>720000</v>
      </c>
      <c r="K204" s="40">
        <f t="shared" si="7"/>
        <v>0.72</v>
      </c>
    </row>
    <row r="205" spans="2:11" x14ac:dyDescent="0.2">
      <c r="B205" s="8" t="s">
        <v>184</v>
      </c>
      <c r="C205" s="37" t="s">
        <v>136</v>
      </c>
      <c r="D205" s="37">
        <v>490</v>
      </c>
      <c r="E205" s="37">
        <v>1200</v>
      </c>
      <c r="F205" s="37">
        <v>600</v>
      </c>
      <c r="G205" s="37">
        <v>9</v>
      </c>
      <c r="H205" s="37" t="s">
        <v>14</v>
      </c>
      <c r="I205" s="37" t="s">
        <v>5</v>
      </c>
      <c r="J205" s="37">
        <f t="shared" si="6"/>
        <v>720000</v>
      </c>
      <c r="K205" s="40">
        <f t="shared" si="7"/>
        <v>0.72</v>
      </c>
    </row>
    <row r="206" spans="2:11" x14ac:dyDescent="0.2">
      <c r="B206" s="8" t="s">
        <v>184</v>
      </c>
      <c r="C206" s="37" t="s">
        <v>139</v>
      </c>
      <c r="D206" s="37">
        <v>490</v>
      </c>
      <c r="E206" s="37">
        <v>1200</v>
      </c>
      <c r="F206" s="37">
        <v>600</v>
      </c>
      <c r="G206" s="37">
        <v>9</v>
      </c>
      <c r="H206" s="37" t="s">
        <v>14</v>
      </c>
      <c r="I206" s="37" t="s">
        <v>5</v>
      </c>
      <c r="J206" s="37">
        <f t="shared" si="6"/>
        <v>720000</v>
      </c>
      <c r="K206" s="40">
        <f t="shared" si="7"/>
        <v>0.72</v>
      </c>
    </row>
    <row r="207" spans="2:11" x14ac:dyDescent="0.2">
      <c r="B207" s="8" t="s">
        <v>184</v>
      </c>
      <c r="C207" s="37" t="s">
        <v>149</v>
      </c>
      <c r="D207" s="37">
        <v>490</v>
      </c>
      <c r="E207" s="37">
        <v>1200</v>
      </c>
      <c r="F207" s="37">
        <v>600</v>
      </c>
      <c r="G207" s="37">
        <v>9</v>
      </c>
      <c r="H207" s="37" t="s">
        <v>14</v>
      </c>
      <c r="I207" s="37" t="s">
        <v>5</v>
      </c>
      <c r="J207" s="37">
        <f t="shared" si="6"/>
        <v>720000</v>
      </c>
      <c r="K207" s="40">
        <f t="shared" si="7"/>
        <v>0.72</v>
      </c>
    </row>
    <row r="208" spans="2:11" x14ac:dyDescent="0.2">
      <c r="B208" s="8" t="s">
        <v>184</v>
      </c>
      <c r="C208" s="37" t="s">
        <v>158</v>
      </c>
      <c r="D208" s="37">
        <v>469</v>
      </c>
      <c r="E208" s="37">
        <v>1200</v>
      </c>
      <c r="F208" s="37">
        <v>600</v>
      </c>
      <c r="G208" s="37">
        <v>9</v>
      </c>
      <c r="H208" s="37" t="s">
        <v>14</v>
      </c>
      <c r="I208" s="37" t="s">
        <v>5</v>
      </c>
      <c r="J208" s="37">
        <f t="shared" si="6"/>
        <v>720000</v>
      </c>
      <c r="K208" s="40">
        <f t="shared" si="7"/>
        <v>0.72</v>
      </c>
    </row>
    <row r="209" spans="2:11" x14ac:dyDescent="0.2">
      <c r="B209" s="8" t="s">
        <v>184</v>
      </c>
      <c r="C209" s="37" t="s">
        <v>161</v>
      </c>
      <c r="D209" s="37">
        <v>490</v>
      </c>
      <c r="E209" s="37">
        <v>1200</v>
      </c>
      <c r="F209" s="37">
        <v>600</v>
      </c>
      <c r="G209" s="37">
        <v>9</v>
      </c>
      <c r="H209" s="37" t="s">
        <v>14</v>
      </c>
      <c r="I209" s="37" t="s">
        <v>5</v>
      </c>
      <c r="J209" s="37">
        <f t="shared" si="6"/>
        <v>720000</v>
      </c>
      <c r="K209" s="40">
        <f t="shared" si="7"/>
        <v>0.72</v>
      </c>
    </row>
    <row r="210" spans="2:11" x14ac:dyDescent="0.2">
      <c r="B210" s="8" t="s">
        <v>184</v>
      </c>
      <c r="C210" s="37" t="s">
        <v>162</v>
      </c>
      <c r="D210" s="37">
        <v>429</v>
      </c>
      <c r="E210" s="37">
        <v>1200</v>
      </c>
      <c r="F210" s="37">
        <v>600</v>
      </c>
      <c r="G210" s="37">
        <v>9</v>
      </c>
      <c r="H210" s="37" t="s">
        <v>14</v>
      </c>
      <c r="I210" s="37" t="s">
        <v>5</v>
      </c>
      <c r="J210" s="37">
        <f t="shared" si="6"/>
        <v>720000</v>
      </c>
      <c r="K210" s="40">
        <f t="shared" si="7"/>
        <v>0.72</v>
      </c>
    </row>
    <row r="211" spans="2:11" x14ac:dyDescent="0.2">
      <c r="B211" s="8" t="s">
        <v>184</v>
      </c>
      <c r="C211" s="37" t="s">
        <v>121</v>
      </c>
      <c r="D211" s="37">
        <v>760</v>
      </c>
      <c r="E211" s="37">
        <v>1500</v>
      </c>
      <c r="F211" s="37">
        <v>185</v>
      </c>
      <c r="G211" s="37">
        <v>9</v>
      </c>
      <c r="H211" s="37" t="s">
        <v>14</v>
      </c>
      <c r="I211" s="37" t="s">
        <v>5</v>
      </c>
      <c r="J211" s="37">
        <f t="shared" si="6"/>
        <v>277500</v>
      </c>
      <c r="K211" s="40">
        <f t="shared" si="7"/>
        <v>0.27750000000000002</v>
      </c>
    </row>
    <row r="212" spans="2:11" x14ac:dyDescent="0.2">
      <c r="B212" s="8" t="s">
        <v>184</v>
      </c>
      <c r="C212" s="37" t="s">
        <v>150</v>
      </c>
      <c r="D212" s="37">
        <v>1290</v>
      </c>
      <c r="E212" s="37">
        <v>1500</v>
      </c>
      <c r="F212" s="37">
        <v>750</v>
      </c>
      <c r="G212" s="37">
        <v>9</v>
      </c>
      <c r="H212" s="37" t="s">
        <v>14</v>
      </c>
      <c r="I212" s="37" t="s">
        <v>5</v>
      </c>
      <c r="J212" s="37">
        <f t="shared" si="6"/>
        <v>1125000</v>
      </c>
      <c r="K212" s="40">
        <f t="shared" si="7"/>
        <v>1.125</v>
      </c>
    </row>
    <row r="213" spans="2:11" x14ac:dyDescent="0.2">
      <c r="B213" s="8" t="s">
        <v>184</v>
      </c>
      <c r="C213" s="37" t="s">
        <v>135</v>
      </c>
      <c r="D213" s="37">
        <v>690</v>
      </c>
      <c r="E213" s="37">
        <v>1600</v>
      </c>
      <c r="F213" s="37">
        <v>800</v>
      </c>
      <c r="G213" s="37">
        <v>9</v>
      </c>
      <c r="H213" s="37" t="s">
        <v>14</v>
      </c>
      <c r="I213" s="37" t="s">
        <v>5</v>
      </c>
      <c r="J213" s="37">
        <f t="shared" si="6"/>
        <v>1280000</v>
      </c>
      <c r="K213" s="40">
        <f t="shared" si="7"/>
        <v>1.28</v>
      </c>
    </row>
    <row r="214" spans="2:11" x14ac:dyDescent="0.2">
      <c r="B214" s="8" t="s">
        <v>184</v>
      </c>
      <c r="C214" s="37" t="s">
        <v>157</v>
      </c>
      <c r="D214" s="37">
        <v>649</v>
      </c>
      <c r="E214" s="37">
        <v>1600</v>
      </c>
      <c r="F214" s="37">
        <v>800</v>
      </c>
      <c r="G214" s="37">
        <v>9</v>
      </c>
      <c r="H214" s="37" t="s">
        <v>14</v>
      </c>
      <c r="I214" s="37" t="s">
        <v>5</v>
      </c>
      <c r="J214" s="37">
        <f t="shared" si="6"/>
        <v>1280000</v>
      </c>
      <c r="K214" s="40">
        <f t="shared" si="7"/>
        <v>1.28</v>
      </c>
    </row>
    <row r="215" spans="2:11" x14ac:dyDescent="0.2">
      <c r="B215" s="8" t="s">
        <v>184</v>
      </c>
      <c r="C215" s="37" t="s">
        <v>175</v>
      </c>
      <c r="D215" s="37">
        <v>690</v>
      </c>
      <c r="E215" s="37">
        <v>1600</v>
      </c>
      <c r="F215" s="37">
        <v>800</v>
      </c>
      <c r="G215" s="37">
        <v>9</v>
      </c>
      <c r="H215" s="37" t="s">
        <v>14</v>
      </c>
      <c r="I215" s="37" t="s">
        <v>5</v>
      </c>
      <c r="J215" s="37">
        <f t="shared" si="6"/>
        <v>1280000</v>
      </c>
      <c r="K215" s="40">
        <f t="shared" si="7"/>
        <v>1.28</v>
      </c>
    </row>
    <row r="216" spans="2:11" x14ac:dyDescent="0.2">
      <c r="B216" s="8" t="s">
        <v>184</v>
      </c>
      <c r="C216" s="37" t="s">
        <v>181</v>
      </c>
      <c r="D216" s="37">
        <v>790</v>
      </c>
      <c r="E216" s="37">
        <v>1600</v>
      </c>
      <c r="F216" s="37">
        <v>800</v>
      </c>
      <c r="G216" s="37">
        <v>9</v>
      </c>
      <c r="H216" s="37" t="s">
        <v>14</v>
      </c>
      <c r="I216" s="37" t="s">
        <v>5</v>
      </c>
      <c r="J216" s="37">
        <f t="shared" si="6"/>
        <v>1280000</v>
      </c>
      <c r="K216" s="40">
        <f t="shared" si="7"/>
        <v>1.28</v>
      </c>
    </row>
    <row r="217" spans="2:11" x14ac:dyDescent="0.2">
      <c r="B217" s="8" t="s">
        <v>184</v>
      </c>
      <c r="C217" s="37" t="s">
        <v>151</v>
      </c>
      <c r="D217" s="37">
        <v>1890</v>
      </c>
      <c r="E217" s="37">
        <v>2400</v>
      </c>
      <c r="F217" s="37">
        <v>1200</v>
      </c>
      <c r="G217" s="37">
        <v>9</v>
      </c>
      <c r="H217" s="37" t="s">
        <v>14</v>
      </c>
      <c r="I217" s="37" t="s">
        <v>5</v>
      </c>
      <c r="J217" s="37">
        <f t="shared" si="6"/>
        <v>2880000</v>
      </c>
      <c r="K217" s="40">
        <f t="shared" si="7"/>
        <v>2.88</v>
      </c>
    </row>
    <row r="218" spans="2:11" x14ac:dyDescent="0.2">
      <c r="B218" s="8" t="s">
        <v>184</v>
      </c>
      <c r="C218" s="37" t="s">
        <v>134</v>
      </c>
      <c r="D218" s="37">
        <v>890</v>
      </c>
      <c r="E218" s="37">
        <v>1200</v>
      </c>
      <c r="F218" s="37">
        <v>1200</v>
      </c>
      <c r="G218" s="37">
        <v>9.5</v>
      </c>
      <c r="H218" s="37" t="s">
        <v>14</v>
      </c>
      <c r="I218" s="37" t="s">
        <v>5</v>
      </c>
      <c r="J218" s="37">
        <f t="shared" si="6"/>
        <v>1440000</v>
      </c>
      <c r="K218" s="40">
        <f t="shared" si="7"/>
        <v>1.44</v>
      </c>
    </row>
    <row r="219" spans="2:11" x14ac:dyDescent="0.2">
      <c r="B219" s="8" t="s">
        <v>184</v>
      </c>
      <c r="C219" s="37" t="s">
        <v>176</v>
      </c>
      <c r="D219" s="37">
        <v>690</v>
      </c>
      <c r="E219" s="37">
        <v>1200</v>
      </c>
      <c r="F219" s="37">
        <v>1200</v>
      </c>
      <c r="G219" s="37">
        <v>9.5</v>
      </c>
      <c r="H219" s="37" t="s">
        <v>14</v>
      </c>
      <c r="I219" s="37" t="s">
        <v>5</v>
      </c>
      <c r="J219" s="37">
        <f t="shared" si="6"/>
        <v>1440000</v>
      </c>
      <c r="K219" s="40">
        <f t="shared" si="7"/>
        <v>1.44</v>
      </c>
    </row>
    <row r="220" spans="2:11" x14ac:dyDescent="0.2">
      <c r="B220" s="8" t="s">
        <v>184</v>
      </c>
      <c r="C220" s="37" t="s">
        <v>126</v>
      </c>
      <c r="D220" s="37">
        <v>790</v>
      </c>
      <c r="E220" s="37">
        <v>1500</v>
      </c>
      <c r="F220" s="37">
        <v>750</v>
      </c>
      <c r="G220" s="37">
        <v>9.5</v>
      </c>
      <c r="H220" s="37" t="s">
        <v>14</v>
      </c>
      <c r="I220" s="37" t="s">
        <v>5</v>
      </c>
      <c r="J220" s="37">
        <f t="shared" si="6"/>
        <v>1125000</v>
      </c>
      <c r="K220" s="40">
        <f t="shared" si="7"/>
        <v>1.125</v>
      </c>
    </row>
    <row r="221" spans="2:11" x14ac:dyDescent="0.2">
      <c r="B221" s="8" t="s">
        <v>184</v>
      </c>
      <c r="C221" s="37" t="s">
        <v>146</v>
      </c>
      <c r="D221" s="37">
        <v>790</v>
      </c>
      <c r="E221" s="37">
        <v>1500</v>
      </c>
      <c r="F221" s="37">
        <v>750</v>
      </c>
      <c r="G221" s="37">
        <v>9.5</v>
      </c>
      <c r="H221" s="37" t="s">
        <v>14</v>
      </c>
      <c r="I221" s="37" t="s">
        <v>5</v>
      </c>
      <c r="J221" s="37">
        <f t="shared" si="6"/>
        <v>1125000</v>
      </c>
      <c r="K221" s="40">
        <f t="shared" si="7"/>
        <v>1.125</v>
      </c>
    </row>
    <row r="222" spans="2:11" x14ac:dyDescent="0.2">
      <c r="B222" s="8" t="s">
        <v>184</v>
      </c>
      <c r="C222" s="37" t="s">
        <v>179</v>
      </c>
      <c r="D222" s="37">
        <v>790</v>
      </c>
      <c r="E222" s="37">
        <v>2400</v>
      </c>
      <c r="F222" s="37">
        <v>1200</v>
      </c>
      <c r="G222" s="37">
        <v>9.5</v>
      </c>
      <c r="H222" s="37" t="s">
        <v>14</v>
      </c>
      <c r="I222" s="37" t="s">
        <v>5</v>
      </c>
      <c r="J222" s="37">
        <f t="shared" si="6"/>
        <v>2880000</v>
      </c>
      <c r="K222" s="40">
        <f t="shared" si="7"/>
        <v>2.88</v>
      </c>
    </row>
    <row r="223" spans="2:11" ht="17" thickBot="1" x14ac:dyDescent="0.25">
      <c r="B223" s="8" t="s">
        <v>184</v>
      </c>
      <c r="C223" s="37" t="s">
        <v>96</v>
      </c>
      <c r="D223" s="38">
        <v>199.9</v>
      </c>
      <c r="E223" s="37">
        <v>565</v>
      </c>
      <c r="F223" s="37">
        <v>565</v>
      </c>
      <c r="G223" s="39">
        <v>9.8000000000000007</v>
      </c>
      <c r="H223" s="37" t="s">
        <v>9</v>
      </c>
      <c r="I223" s="37" t="s">
        <v>5</v>
      </c>
      <c r="J223" s="37">
        <f t="shared" si="6"/>
        <v>319225</v>
      </c>
      <c r="K223" s="40">
        <f t="shared" si="7"/>
        <v>0.31922499999999998</v>
      </c>
    </row>
    <row r="224" spans="2:11" ht="17" thickBot="1" x14ac:dyDescent="0.25">
      <c r="B224" s="31" t="s">
        <v>184</v>
      </c>
      <c r="C224" s="6" t="s">
        <v>145</v>
      </c>
      <c r="D224" s="7">
        <v>769</v>
      </c>
      <c r="E224" s="7">
        <v>200</v>
      </c>
      <c r="F224" s="7">
        <v>200</v>
      </c>
      <c r="G224" s="7">
        <v>10</v>
      </c>
      <c r="H224" s="7" t="s">
        <v>14</v>
      </c>
      <c r="I224" s="7" t="s">
        <v>5</v>
      </c>
      <c r="J224" s="7">
        <f t="shared" si="6"/>
        <v>40000</v>
      </c>
      <c r="K224" s="17">
        <f t="shared" si="7"/>
        <v>0.04</v>
      </c>
    </row>
    <row r="225" spans="2:11" x14ac:dyDescent="0.2">
      <c r="B225" s="31" t="s">
        <v>184</v>
      </c>
      <c r="C225" s="13" t="s">
        <v>177</v>
      </c>
      <c r="D225" s="13">
        <v>295</v>
      </c>
      <c r="E225" s="13">
        <v>600</v>
      </c>
      <c r="F225" s="13">
        <v>600</v>
      </c>
      <c r="G225" s="13">
        <v>10</v>
      </c>
      <c r="H225" s="13" t="s">
        <v>14</v>
      </c>
      <c r="I225" s="13" t="s">
        <v>5</v>
      </c>
      <c r="J225" s="13">
        <f t="shared" si="6"/>
        <v>360000</v>
      </c>
      <c r="K225" s="16">
        <f t="shared" si="7"/>
        <v>0.36</v>
      </c>
    </row>
    <row r="226" spans="2:11" x14ac:dyDescent="0.2">
      <c r="B226" s="31" t="s">
        <v>184</v>
      </c>
      <c r="C226" s="13" t="s">
        <v>20</v>
      </c>
      <c r="D226" s="14">
        <v>349</v>
      </c>
      <c r="E226" s="13">
        <v>600</v>
      </c>
      <c r="F226" s="13">
        <v>600</v>
      </c>
      <c r="G226" s="15">
        <v>10</v>
      </c>
      <c r="H226" s="13" t="s">
        <v>14</v>
      </c>
      <c r="I226" s="13" t="s">
        <v>5</v>
      </c>
      <c r="J226" s="13">
        <f t="shared" si="6"/>
        <v>360000</v>
      </c>
      <c r="K226" s="16">
        <f t="shared" si="7"/>
        <v>0.36</v>
      </c>
    </row>
    <row r="227" spans="2:11" x14ac:dyDescent="0.2">
      <c r="B227" s="31" t="s">
        <v>184</v>
      </c>
      <c r="C227" s="13" t="s">
        <v>48</v>
      </c>
      <c r="D227" s="14">
        <v>339.9</v>
      </c>
      <c r="E227" s="13">
        <v>600</v>
      </c>
      <c r="F227" s="13">
        <v>600</v>
      </c>
      <c r="G227" s="15">
        <v>10</v>
      </c>
      <c r="H227" s="13" t="s">
        <v>14</v>
      </c>
      <c r="I227" s="13" t="s">
        <v>5</v>
      </c>
      <c r="J227" s="13">
        <f t="shared" si="6"/>
        <v>360000</v>
      </c>
      <c r="K227" s="16">
        <f t="shared" si="7"/>
        <v>0.36</v>
      </c>
    </row>
    <row r="228" spans="2:11" x14ac:dyDescent="0.2">
      <c r="B228" s="31" t="s">
        <v>184</v>
      </c>
      <c r="C228" s="13" t="s">
        <v>98</v>
      </c>
      <c r="D228" s="14">
        <v>269.89999999999998</v>
      </c>
      <c r="E228" s="13">
        <v>600</v>
      </c>
      <c r="F228" s="13">
        <v>600</v>
      </c>
      <c r="G228" s="15">
        <v>10</v>
      </c>
      <c r="H228" s="13" t="s">
        <v>14</v>
      </c>
      <c r="I228" s="13" t="s">
        <v>5</v>
      </c>
      <c r="J228" s="13">
        <f t="shared" si="6"/>
        <v>360000</v>
      </c>
      <c r="K228" s="16">
        <f t="shared" si="7"/>
        <v>0.36</v>
      </c>
    </row>
    <row r="229" spans="2:11" x14ac:dyDescent="0.2">
      <c r="B229" s="31" t="s">
        <v>184</v>
      </c>
      <c r="C229" s="13" t="s">
        <v>100</v>
      </c>
      <c r="D229" s="14">
        <v>259.89999999999998</v>
      </c>
      <c r="E229" s="13">
        <v>600</v>
      </c>
      <c r="F229" s="13">
        <v>600</v>
      </c>
      <c r="G229" s="15">
        <v>10</v>
      </c>
      <c r="H229" s="13" t="s">
        <v>14</v>
      </c>
      <c r="I229" s="13" t="s">
        <v>5</v>
      </c>
      <c r="J229" s="13">
        <f t="shared" si="6"/>
        <v>360000</v>
      </c>
      <c r="K229" s="16">
        <f t="shared" si="7"/>
        <v>0.36</v>
      </c>
    </row>
    <row r="230" spans="2:11" x14ac:dyDescent="0.2">
      <c r="B230" s="31" t="s">
        <v>184</v>
      </c>
      <c r="C230" s="13" t="s">
        <v>102</v>
      </c>
      <c r="D230" s="14">
        <v>289.89999999999998</v>
      </c>
      <c r="E230" s="13">
        <v>600</v>
      </c>
      <c r="F230" s="13">
        <v>600</v>
      </c>
      <c r="G230" s="15">
        <v>10</v>
      </c>
      <c r="H230" s="13" t="s">
        <v>14</v>
      </c>
      <c r="I230" s="13" t="s">
        <v>5</v>
      </c>
      <c r="J230" s="13">
        <f t="shared" si="6"/>
        <v>360000</v>
      </c>
      <c r="K230" s="16">
        <f t="shared" si="7"/>
        <v>0.36</v>
      </c>
    </row>
    <row r="231" spans="2:11" x14ac:dyDescent="0.2">
      <c r="B231" s="31" t="s">
        <v>184</v>
      </c>
      <c r="C231" s="13" t="s">
        <v>105</v>
      </c>
      <c r="D231" s="14">
        <v>309.89999999999998</v>
      </c>
      <c r="E231" s="13">
        <v>600</v>
      </c>
      <c r="F231" s="13">
        <v>600</v>
      </c>
      <c r="G231" s="15">
        <v>10</v>
      </c>
      <c r="H231" s="13" t="s">
        <v>14</v>
      </c>
      <c r="I231" s="13" t="s">
        <v>5</v>
      </c>
      <c r="J231" s="13">
        <f t="shared" si="6"/>
        <v>360000</v>
      </c>
      <c r="K231" s="16">
        <f t="shared" si="7"/>
        <v>0.36</v>
      </c>
    </row>
    <row r="232" spans="2:11" x14ac:dyDescent="0.2">
      <c r="B232" s="31" t="s">
        <v>184</v>
      </c>
      <c r="C232" s="13" t="s">
        <v>107</v>
      </c>
      <c r="D232" s="14">
        <v>279.89999999999998</v>
      </c>
      <c r="E232" s="13">
        <v>600</v>
      </c>
      <c r="F232" s="13">
        <v>600</v>
      </c>
      <c r="G232" s="15">
        <v>10</v>
      </c>
      <c r="H232" s="13" t="s">
        <v>14</v>
      </c>
      <c r="I232" s="13" t="s">
        <v>5</v>
      </c>
      <c r="J232" s="13">
        <f t="shared" si="6"/>
        <v>360000</v>
      </c>
      <c r="K232" s="16">
        <f t="shared" si="7"/>
        <v>0.36</v>
      </c>
    </row>
    <row r="233" spans="2:11" x14ac:dyDescent="0.2">
      <c r="B233" s="31" t="s">
        <v>184</v>
      </c>
      <c r="C233" s="13" t="s">
        <v>120</v>
      </c>
      <c r="D233" s="13">
        <v>690</v>
      </c>
      <c r="E233" s="13">
        <v>1000</v>
      </c>
      <c r="F233" s="13">
        <v>164</v>
      </c>
      <c r="G233" s="13">
        <v>10</v>
      </c>
      <c r="H233" s="13" t="s">
        <v>14</v>
      </c>
      <c r="I233" s="13" t="s">
        <v>59</v>
      </c>
      <c r="J233" s="13">
        <f t="shared" si="6"/>
        <v>164000</v>
      </c>
      <c r="K233" s="16">
        <f t="shared" si="7"/>
        <v>0.16400000000000001</v>
      </c>
    </row>
    <row r="234" spans="2:11" x14ac:dyDescent="0.2">
      <c r="B234" s="31" t="s">
        <v>184</v>
      </c>
      <c r="C234" s="13" t="s">
        <v>122</v>
      </c>
      <c r="D234" s="13">
        <v>319</v>
      </c>
      <c r="E234" s="13">
        <v>1195</v>
      </c>
      <c r="F234" s="13">
        <v>195</v>
      </c>
      <c r="G234" s="13">
        <v>10</v>
      </c>
      <c r="H234" s="13" t="s">
        <v>14</v>
      </c>
      <c r="I234" s="13" t="s">
        <v>59</v>
      </c>
      <c r="J234" s="13">
        <f t="shared" si="6"/>
        <v>233025</v>
      </c>
      <c r="K234" s="16">
        <f t="shared" si="7"/>
        <v>0.23302500000000001</v>
      </c>
    </row>
    <row r="235" spans="2:11" x14ac:dyDescent="0.2">
      <c r="B235" s="31" t="s">
        <v>184</v>
      </c>
      <c r="C235" s="13" t="s">
        <v>140</v>
      </c>
      <c r="D235" s="13">
        <v>790</v>
      </c>
      <c r="E235" s="13">
        <v>1200</v>
      </c>
      <c r="F235" s="13">
        <v>150</v>
      </c>
      <c r="G235" s="13">
        <v>10</v>
      </c>
      <c r="H235" s="13" t="s">
        <v>14</v>
      </c>
      <c r="I235" s="13" t="s">
        <v>117</v>
      </c>
      <c r="J235" s="13">
        <f t="shared" si="6"/>
        <v>180000</v>
      </c>
      <c r="K235" s="16">
        <f t="shared" si="7"/>
        <v>0.18</v>
      </c>
    </row>
    <row r="236" spans="2:11" x14ac:dyDescent="0.2">
      <c r="B236" s="31" t="s">
        <v>184</v>
      </c>
      <c r="C236" s="13" t="s">
        <v>128</v>
      </c>
      <c r="D236" s="13">
        <v>390</v>
      </c>
      <c r="E236" s="13">
        <v>1200</v>
      </c>
      <c r="F236" s="13">
        <v>600</v>
      </c>
      <c r="G236" s="13">
        <v>10</v>
      </c>
      <c r="H236" s="13" t="s">
        <v>14</v>
      </c>
      <c r="I236" s="13" t="s">
        <v>5</v>
      </c>
      <c r="J236" s="13">
        <f t="shared" si="6"/>
        <v>720000</v>
      </c>
      <c r="K236" s="16">
        <f t="shared" si="7"/>
        <v>0.72</v>
      </c>
    </row>
    <row r="237" spans="2:11" x14ac:dyDescent="0.2">
      <c r="B237" s="31" t="s">
        <v>184</v>
      </c>
      <c r="C237" s="13" t="s">
        <v>167</v>
      </c>
      <c r="D237" s="13">
        <v>299</v>
      </c>
      <c r="E237" s="13">
        <v>1200</v>
      </c>
      <c r="F237" s="13">
        <v>600</v>
      </c>
      <c r="G237" s="13">
        <v>10</v>
      </c>
      <c r="H237" s="13" t="s">
        <v>14</v>
      </c>
      <c r="I237" s="13" t="s">
        <v>5</v>
      </c>
      <c r="J237" s="13">
        <f t="shared" si="6"/>
        <v>720000</v>
      </c>
      <c r="K237" s="16">
        <f t="shared" si="7"/>
        <v>0.72</v>
      </c>
    </row>
    <row r="238" spans="2:11" x14ac:dyDescent="0.2">
      <c r="B238" s="31" t="s">
        <v>184</v>
      </c>
      <c r="C238" s="13" t="s">
        <v>29</v>
      </c>
      <c r="D238" s="14">
        <v>369.9</v>
      </c>
      <c r="E238" s="13">
        <v>1200</v>
      </c>
      <c r="F238" s="13">
        <v>600</v>
      </c>
      <c r="G238" s="15">
        <v>10</v>
      </c>
      <c r="H238" s="13" t="s">
        <v>14</v>
      </c>
      <c r="I238" s="13" t="s">
        <v>5</v>
      </c>
      <c r="J238" s="13">
        <f t="shared" si="6"/>
        <v>720000</v>
      </c>
      <c r="K238" s="16">
        <f t="shared" si="7"/>
        <v>0.72</v>
      </c>
    </row>
    <row r="239" spans="2:11" x14ac:dyDescent="0.2">
      <c r="B239" s="31" t="s">
        <v>184</v>
      </c>
      <c r="C239" s="13" t="s">
        <v>30</v>
      </c>
      <c r="D239" s="14">
        <v>379.9</v>
      </c>
      <c r="E239" s="13">
        <v>1200</v>
      </c>
      <c r="F239" s="13">
        <v>600</v>
      </c>
      <c r="G239" s="15">
        <v>10</v>
      </c>
      <c r="H239" s="13" t="s">
        <v>14</v>
      </c>
      <c r="I239" s="13" t="s">
        <v>5</v>
      </c>
      <c r="J239" s="13">
        <f t="shared" si="6"/>
        <v>720000</v>
      </c>
      <c r="K239" s="16">
        <f t="shared" si="7"/>
        <v>0.72</v>
      </c>
    </row>
    <row r="240" spans="2:11" x14ac:dyDescent="0.2">
      <c r="B240" s="31" t="s">
        <v>184</v>
      </c>
      <c r="C240" s="13" t="s">
        <v>31</v>
      </c>
      <c r="D240" s="14">
        <v>389.9</v>
      </c>
      <c r="E240" s="13">
        <v>1200</v>
      </c>
      <c r="F240" s="13">
        <v>600</v>
      </c>
      <c r="G240" s="15">
        <v>10</v>
      </c>
      <c r="H240" s="13" t="s">
        <v>14</v>
      </c>
      <c r="I240" s="13" t="s">
        <v>5</v>
      </c>
      <c r="J240" s="13">
        <f t="shared" si="6"/>
        <v>720000</v>
      </c>
      <c r="K240" s="16">
        <f t="shared" si="7"/>
        <v>0.72</v>
      </c>
    </row>
    <row r="241" spans="2:11" x14ac:dyDescent="0.2">
      <c r="B241" s="31" t="s">
        <v>184</v>
      </c>
      <c r="C241" s="13" t="s">
        <v>164</v>
      </c>
      <c r="D241" s="13">
        <v>449</v>
      </c>
      <c r="E241" s="13">
        <v>1200</v>
      </c>
      <c r="F241" s="13">
        <v>800</v>
      </c>
      <c r="G241" s="13">
        <v>10</v>
      </c>
      <c r="H241" s="13" t="s">
        <v>14</v>
      </c>
      <c r="I241" s="13" t="s">
        <v>5</v>
      </c>
      <c r="J241" s="13">
        <f t="shared" si="6"/>
        <v>960000</v>
      </c>
      <c r="K241" s="16">
        <f t="shared" si="7"/>
        <v>0.96</v>
      </c>
    </row>
    <row r="242" spans="2:11" x14ac:dyDescent="0.2">
      <c r="B242" s="31" t="s">
        <v>184</v>
      </c>
      <c r="C242" s="13" t="s">
        <v>129</v>
      </c>
      <c r="D242" s="13">
        <v>659</v>
      </c>
      <c r="E242" s="13">
        <v>1200</v>
      </c>
      <c r="F242" s="13">
        <v>1200</v>
      </c>
      <c r="G242" s="13">
        <v>10</v>
      </c>
      <c r="H242" s="13" t="s">
        <v>14</v>
      </c>
      <c r="I242" s="13" t="s">
        <v>5</v>
      </c>
      <c r="J242" s="13">
        <f t="shared" si="6"/>
        <v>1440000</v>
      </c>
      <c r="K242" s="16">
        <f t="shared" si="7"/>
        <v>1.44</v>
      </c>
    </row>
    <row r="243" spans="2:11" x14ac:dyDescent="0.2">
      <c r="B243" s="31" t="s">
        <v>184</v>
      </c>
      <c r="C243" s="13" t="s">
        <v>144</v>
      </c>
      <c r="D243" s="13">
        <v>790</v>
      </c>
      <c r="E243" s="13">
        <v>1200</v>
      </c>
      <c r="F243" s="13">
        <v>1200</v>
      </c>
      <c r="G243" s="13">
        <v>10</v>
      </c>
      <c r="H243" s="13" t="s">
        <v>14</v>
      </c>
      <c r="I243" s="13" t="s">
        <v>117</v>
      </c>
      <c r="J243" s="13">
        <f t="shared" si="6"/>
        <v>1440000</v>
      </c>
      <c r="K243" s="16">
        <f t="shared" si="7"/>
        <v>1.44</v>
      </c>
    </row>
    <row r="244" spans="2:11" x14ac:dyDescent="0.2">
      <c r="B244" s="31" t="s">
        <v>184</v>
      </c>
      <c r="C244" s="13" t="s">
        <v>159</v>
      </c>
      <c r="D244" s="13">
        <v>890</v>
      </c>
      <c r="E244" s="13">
        <v>1500</v>
      </c>
      <c r="F244" s="13">
        <v>750</v>
      </c>
      <c r="G244" s="13">
        <v>10</v>
      </c>
      <c r="H244" s="13" t="s">
        <v>14</v>
      </c>
      <c r="I244" s="13" t="s">
        <v>160</v>
      </c>
      <c r="J244" s="13">
        <f t="shared" si="6"/>
        <v>1125000</v>
      </c>
      <c r="K244" s="16">
        <f t="shared" si="7"/>
        <v>1.125</v>
      </c>
    </row>
    <row r="245" spans="2:11" x14ac:dyDescent="0.2">
      <c r="B245" s="31" t="s">
        <v>184</v>
      </c>
      <c r="C245" s="13" t="s">
        <v>169</v>
      </c>
      <c r="D245" s="13">
        <v>690</v>
      </c>
      <c r="E245" s="13">
        <v>1600</v>
      </c>
      <c r="F245" s="13">
        <v>800</v>
      </c>
      <c r="G245" s="13">
        <v>10</v>
      </c>
      <c r="H245" s="13" t="s">
        <v>14</v>
      </c>
      <c r="I245" s="13" t="s">
        <v>5</v>
      </c>
      <c r="J245" s="13">
        <f t="shared" si="6"/>
        <v>1280000</v>
      </c>
      <c r="K245" s="16">
        <f t="shared" si="7"/>
        <v>1.28</v>
      </c>
    </row>
    <row r="246" spans="2:11" x14ac:dyDescent="0.2">
      <c r="B246" s="31" t="s">
        <v>184</v>
      </c>
      <c r="C246" s="13" t="s">
        <v>171</v>
      </c>
      <c r="D246" s="13">
        <v>690</v>
      </c>
      <c r="E246" s="13">
        <v>1600</v>
      </c>
      <c r="F246" s="13">
        <v>800</v>
      </c>
      <c r="G246" s="13">
        <v>10</v>
      </c>
      <c r="H246" s="13" t="s">
        <v>14</v>
      </c>
      <c r="I246" s="13" t="s">
        <v>5</v>
      </c>
      <c r="J246" s="13">
        <f t="shared" si="6"/>
        <v>1280000</v>
      </c>
      <c r="K246" s="16">
        <f t="shared" si="7"/>
        <v>1.28</v>
      </c>
    </row>
    <row r="247" spans="2:11" x14ac:dyDescent="0.2">
      <c r="B247" s="31" t="s">
        <v>184</v>
      </c>
      <c r="C247" s="13" t="s">
        <v>178</v>
      </c>
      <c r="D247" s="13">
        <v>690</v>
      </c>
      <c r="E247" s="13">
        <v>1600</v>
      </c>
      <c r="F247" s="13">
        <v>800</v>
      </c>
      <c r="G247" s="13">
        <v>10</v>
      </c>
      <c r="H247" s="13" t="s">
        <v>14</v>
      </c>
      <c r="I247" s="13" t="s">
        <v>5</v>
      </c>
      <c r="J247" s="13">
        <f t="shared" si="6"/>
        <v>1280000</v>
      </c>
      <c r="K247" s="16">
        <f t="shared" si="7"/>
        <v>1.28</v>
      </c>
    </row>
    <row r="248" spans="2:11" ht="17" thickBot="1" x14ac:dyDescent="0.25">
      <c r="B248" s="33" t="s">
        <v>184</v>
      </c>
      <c r="C248" s="19" t="s">
        <v>132</v>
      </c>
      <c r="D248" s="19">
        <v>990</v>
      </c>
      <c r="E248" s="19">
        <v>1800</v>
      </c>
      <c r="F248" s="19">
        <v>300</v>
      </c>
      <c r="G248" s="19">
        <v>10</v>
      </c>
      <c r="H248" s="19" t="s">
        <v>14</v>
      </c>
      <c r="I248" s="19" t="s">
        <v>117</v>
      </c>
      <c r="J248" s="19">
        <f t="shared" si="6"/>
        <v>540000</v>
      </c>
      <c r="K248" s="20">
        <f t="shared" si="7"/>
        <v>0.54</v>
      </c>
    </row>
    <row r="249" spans="2:11" hidden="1" x14ac:dyDescent="0.2">
      <c r="B249" t="s">
        <v>184</v>
      </c>
      <c r="C249" t="s">
        <v>99</v>
      </c>
      <c r="D249" s="1">
        <v>189.9</v>
      </c>
      <c r="E249">
        <v>600</v>
      </c>
      <c r="F249">
        <v>600</v>
      </c>
      <c r="G249" s="3">
        <v>10.5</v>
      </c>
      <c r="H249" t="s">
        <v>14</v>
      </c>
      <c r="I249" t="s">
        <v>5</v>
      </c>
      <c r="J249">
        <f t="shared" si="6"/>
        <v>360000</v>
      </c>
      <c r="K249" s="2">
        <f t="shared" si="7"/>
        <v>0.36</v>
      </c>
    </row>
    <row r="250" spans="2:11" hidden="1" x14ac:dyDescent="0.2">
      <c r="B250" t="s">
        <v>184</v>
      </c>
      <c r="C250" t="s">
        <v>133</v>
      </c>
      <c r="D250">
        <v>640</v>
      </c>
      <c r="E250">
        <v>1000</v>
      </c>
      <c r="F250">
        <v>164</v>
      </c>
      <c r="G250">
        <v>10.5</v>
      </c>
      <c r="H250" t="s">
        <v>14</v>
      </c>
      <c r="I250" t="s">
        <v>117</v>
      </c>
      <c r="J250">
        <f t="shared" si="6"/>
        <v>164000</v>
      </c>
      <c r="K250" s="2">
        <f t="shared" si="7"/>
        <v>0.16400000000000001</v>
      </c>
    </row>
    <row r="251" spans="2:11" hidden="1" x14ac:dyDescent="0.2">
      <c r="B251" t="s">
        <v>184</v>
      </c>
      <c r="C251" t="s">
        <v>124</v>
      </c>
      <c r="D251">
        <v>699</v>
      </c>
      <c r="E251">
        <v>600</v>
      </c>
      <c r="F251">
        <v>600</v>
      </c>
      <c r="G251">
        <v>20</v>
      </c>
      <c r="H251" t="s">
        <v>14</v>
      </c>
      <c r="I251" t="s">
        <v>59</v>
      </c>
      <c r="J251">
        <f t="shared" si="6"/>
        <v>360000</v>
      </c>
      <c r="K251" s="2">
        <f t="shared" si="7"/>
        <v>0.36</v>
      </c>
    </row>
    <row r="252" spans="2:11" hidden="1" x14ac:dyDescent="0.2">
      <c r="B252" t="s">
        <v>184</v>
      </c>
      <c r="C252" t="s">
        <v>118</v>
      </c>
      <c r="D252">
        <v>479</v>
      </c>
      <c r="E252">
        <v>600</v>
      </c>
      <c r="F252">
        <v>600</v>
      </c>
      <c r="G252" t="s">
        <v>119</v>
      </c>
      <c r="H252" t="s">
        <v>14</v>
      </c>
      <c r="I252" t="s">
        <v>59</v>
      </c>
      <c r="J252">
        <f t="shared" si="6"/>
        <v>360000</v>
      </c>
      <c r="K252" s="2">
        <f t="shared" si="7"/>
        <v>0.36</v>
      </c>
    </row>
    <row r="253" spans="2:11" hidden="1" x14ac:dyDescent="0.2">
      <c r="B253" t="s">
        <v>184</v>
      </c>
      <c r="C253" t="s">
        <v>143</v>
      </c>
      <c r="D253">
        <v>289</v>
      </c>
      <c r="E253">
        <v>600</v>
      </c>
      <c r="F253">
        <v>600</v>
      </c>
      <c r="G253" t="s">
        <v>119</v>
      </c>
      <c r="H253" t="s">
        <v>14</v>
      </c>
      <c r="I253" t="s">
        <v>5</v>
      </c>
      <c r="J253">
        <f t="shared" si="6"/>
        <v>360000</v>
      </c>
      <c r="K253" s="2">
        <f t="shared" si="7"/>
        <v>0.36</v>
      </c>
    </row>
    <row r="254" spans="2:11" hidden="1" x14ac:dyDescent="0.2">
      <c r="B254" t="s">
        <v>184</v>
      </c>
      <c r="C254" t="s">
        <v>163</v>
      </c>
      <c r="D254">
        <v>329</v>
      </c>
      <c r="E254">
        <v>600</v>
      </c>
      <c r="F254">
        <v>600</v>
      </c>
      <c r="G254" t="s">
        <v>119</v>
      </c>
      <c r="H254" t="s">
        <v>14</v>
      </c>
      <c r="I254" t="s">
        <v>5</v>
      </c>
      <c r="J254">
        <f t="shared" si="6"/>
        <v>360000</v>
      </c>
      <c r="K254" s="2">
        <f t="shared" si="7"/>
        <v>0.36</v>
      </c>
    </row>
    <row r="255" spans="2:11" hidden="1" x14ac:dyDescent="0.2">
      <c r="B255" t="s">
        <v>184</v>
      </c>
      <c r="C255" t="s">
        <v>152</v>
      </c>
      <c r="D255">
        <v>329</v>
      </c>
      <c r="E255">
        <v>795</v>
      </c>
      <c r="F255">
        <v>795</v>
      </c>
      <c r="G255" t="s">
        <v>119</v>
      </c>
      <c r="H255" t="s">
        <v>14</v>
      </c>
      <c r="I255" t="s">
        <v>117</v>
      </c>
      <c r="J255">
        <f t="shared" si="6"/>
        <v>632025</v>
      </c>
      <c r="K255" s="2">
        <f t="shared" si="7"/>
        <v>0.63202499999999995</v>
      </c>
    </row>
    <row r="256" spans="2:11" hidden="1" x14ac:dyDescent="0.2">
      <c r="B256" t="s">
        <v>184</v>
      </c>
      <c r="C256" t="s">
        <v>131</v>
      </c>
      <c r="D256">
        <v>990</v>
      </c>
      <c r="E256">
        <v>1200</v>
      </c>
      <c r="F256">
        <v>1200</v>
      </c>
      <c r="G256" t="s">
        <v>119</v>
      </c>
      <c r="H256" t="s">
        <v>14</v>
      </c>
      <c r="I256" t="s">
        <v>117</v>
      </c>
      <c r="J256">
        <f t="shared" si="6"/>
        <v>1440000</v>
      </c>
      <c r="K256" s="2">
        <f t="shared" si="7"/>
        <v>1.44</v>
      </c>
    </row>
    <row r="257" spans="2:11" hidden="1" x14ac:dyDescent="0.2">
      <c r="B257" t="s">
        <v>184</v>
      </c>
      <c r="C257" t="s">
        <v>137</v>
      </c>
      <c r="D257">
        <v>1390</v>
      </c>
      <c r="E257">
        <v>2400</v>
      </c>
      <c r="F257">
        <v>1200</v>
      </c>
      <c r="G257" t="s">
        <v>119</v>
      </c>
      <c r="H257" t="s">
        <v>14</v>
      </c>
      <c r="I257" t="s">
        <v>5</v>
      </c>
      <c r="J257">
        <f t="shared" si="6"/>
        <v>2880000</v>
      </c>
      <c r="K257" s="2">
        <f t="shared" si="7"/>
        <v>2.88</v>
      </c>
    </row>
    <row r="258" spans="2:11" hidden="1" x14ac:dyDescent="0.2">
      <c r="B258" t="s">
        <v>184</v>
      </c>
      <c r="C258" t="s">
        <v>168</v>
      </c>
      <c r="D258">
        <v>1390</v>
      </c>
      <c r="E258">
        <v>2400</v>
      </c>
      <c r="F258">
        <v>1200</v>
      </c>
      <c r="G258" t="s">
        <v>119</v>
      </c>
      <c r="H258" t="s">
        <v>14</v>
      </c>
      <c r="I258" t="s">
        <v>5</v>
      </c>
      <c r="J258">
        <f t="shared" si="6"/>
        <v>2880000</v>
      </c>
      <c r="K258" s="2">
        <f t="shared" si="7"/>
        <v>2.88</v>
      </c>
    </row>
    <row r="259" spans="2:11" hidden="1" x14ac:dyDescent="0.2">
      <c r="B259" t="s">
        <v>184</v>
      </c>
      <c r="C259" t="s">
        <v>172</v>
      </c>
      <c r="D259">
        <v>1390</v>
      </c>
      <c r="E259">
        <v>2400</v>
      </c>
      <c r="F259">
        <v>1390</v>
      </c>
      <c r="G259" t="s">
        <v>119</v>
      </c>
      <c r="H259" t="s">
        <v>14</v>
      </c>
      <c r="I259" t="s">
        <v>5</v>
      </c>
      <c r="J259">
        <f t="shared" si="6"/>
        <v>3336000</v>
      </c>
      <c r="K259" s="2">
        <f t="shared" ref="K259" si="8">(J259/1000000)</f>
        <v>3.3359999999999999</v>
      </c>
    </row>
  </sheetData>
  <sortState xmlns:xlrd2="http://schemas.microsoft.com/office/spreadsheetml/2017/richdata2" ref="B3:K259">
    <sortCondition ref="B3:B259"/>
    <sortCondition ref="G3:G259"/>
    <sortCondition ref="E3:E259"/>
    <sortCondition ref="F3:F25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2AAFA-9240-6B49-8B3F-740E01270017}">
  <dimension ref="B1:Q46"/>
  <sheetViews>
    <sheetView workbookViewId="0">
      <selection activeCell="M26" sqref="M26"/>
    </sheetView>
  </sheetViews>
  <sheetFormatPr baseColWidth="10" defaultRowHeight="16" x14ac:dyDescent="0.2"/>
  <cols>
    <col min="3" max="3" width="29.5" customWidth="1"/>
    <col min="4" max="4" width="13.5" bestFit="1" customWidth="1"/>
    <col min="5" max="5" width="11.83203125" bestFit="1" customWidth="1"/>
    <col min="7" max="7" width="14.33203125" bestFit="1" customWidth="1"/>
    <col min="8" max="8" width="9.33203125" bestFit="1" customWidth="1"/>
    <col min="9" max="9" width="40.33203125" bestFit="1" customWidth="1"/>
    <col min="11" max="11" width="9.1640625" bestFit="1" customWidth="1"/>
  </cols>
  <sheetData>
    <row r="1" spans="2:17" ht="17" thickBot="1" x14ac:dyDescent="0.25"/>
    <row r="2" spans="2:17" ht="17" thickBot="1" x14ac:dyDescent="0.25">
      <c r="B2" s="34" t="s">
        <v>186</v>
      </c>
      <c r="C2" s="35"/>
      <c r="D2" s="35"/>
      <c r="E2" s="35"/>
      <c r="F2" s="35"/>
      <c r="G2" s="35"/>
      <c r="H2" s="35"/>
      <c r="I2" s="35"/>
      <c r="J2" s="35"/>
      <c r="K2" s="36"/>
      <c r="M2" s="24" t="s">
        <v>187</v>
      </c>
      <c r="N2" s="25"/>
      <c r="O2" s="25"/>
      <c r="P2" s="25"/>
      <c r="Q2" s="26"/>
    </row>
    <row r="3" spans="2:17" ht="20" thickBot="1" x14ac:dyDescent="0.25">
      <c r="B3" s="21" t="s">
        <v>185</v>
      </c>
      <c r="C3" s="22" t="s">
        <v>10</v>
      </c>
      <c r="D3" s="22" t="s">
        <v>26</v>
      </c>
      <c r="E3" s="22" t="s">
        <v>3</v>
      </c>
      <c r="F3" s="22" t="s">
        <v>2</v>
      </c>
      <c r="G3" s="22" t="s">
        <v>1</v>
      </c>
      <c r="H3" s="22" t="s">
        <v>7</v>
      </c>
      <c r="I3" s="22" t="s">
        <v>0</v>
      </c>
      <c r="J3" s="22" t="s">
        <v>27</v>
      </c>
      <c r="K3" s="23" t="s">
        <v>28</v>
      </c>
      <c r="M3" s="8"/>
      <c r="Q3" s="27"/>
    </row>
    <row r="4" spans="2:17" x14ac:dyDescent="0.2">
      <c r="B4" s="30" t="s">
        <v>183</v>
      </c>
      <c r="C4" s="9" t="s">
        <v>17</v>
      </c>
      <c r="D4" s="10">
        <v>269.89999999999998</v>
      </c>
      <c r="E4" s="9">
        <v>200</v>
      </c>
      <c r="F4" s="9">
        <v>200</v>
      </c>
      <c r="G4" s="11">
        <v>7.4</v>
      </c>
      <c r="H4" s="9" t="s">
        <v>9</v>
      </c>
      <c r="I4" s="9" t="s">
        <v>5</v>
      </c>
      <c r="J4" s="9">
        <v>40000</v>
      </c>
      <c r="K4" s="12">
        <v>0.04</v>
      </c>
      <c r="M4" s="8"/>
      <c r="Q4" s="27"/>
    </row>
    <row r="5" spans="2:17" x14ac:dyDescent="0.2">
      <c r="B5" s="30" t="s">
        <v>183</v>
      </c>
      <c r="C5" s="9" t="s">
        <v>33</v>
      </c>
      <c r="D5" s="10">
        <v>269.89999999999998</v>
      </c>
      <c r="E5" s="9">
        <v>200</v>
      </c>
      <c r="F5" s="9">
        <v>200</v>
      </c>
      <c r="G5" s="11">
        <v>7.4</v>
      </c>
      <c r="H5" s="9" t="s">
        <v>9</v>
      </c>
      <c r="I5" s="9" t="s">
        <v>5</v>
      </c>
      <c r="J5" s="9">
        <v>40000</v>
      </c>
      <c r="K5" s="12">
        <v>0.04</v>
      </c>
      <c r="M5" s="8"/>
      <c r="Q5" s="27"/>
    </row>
    <row r="6" spans="2:17" x14ac:dyDescent="0.2">
      <c r="B6" s="30" t="s">
        <v>183</v>
      </c>
      <c r="C6" s="9" t="s">
        <v>85</v>
      </c>
      <c r="D6" s="10">
        <v>269.89999999999998</v>
      </c>
      <c r="E6" s="9">
        <v>200</v>
      </c>
      <c r="F6" s="9">
        <v>200</v>
      </c>
      <c r="G6" s="11">
        <v>7.4</v>
      </c>
      <c r="H6" s="9" t="s">
        <v>9</v>
      </c>
      <c r="I6" s="9" t="s">
        <v>5</v>
      </c>
      <c r="J6" s="9">
        <v>40000</v>
      </c>
      <c r="K6" s="12">
        <v>0.04</v>
      </c>
      <c r="M6" s="8"/>
      <c r="Q6" s="27"/>
    </row>
    <row r="7" spans="2:17" x14ac:dyDescent="0.2">
      <c r="B7" s="31" t="s">
        <v>183</v>
      </c>
      <c r="C7" s="13" t="s">
        <v>20</v>
      </c>
      <c r="D7" s="14">
        <v>349</v>
      </c>
      <c r="E7" s="13">
        <v>600</v>
      </c>
      <c r="F7" s="13">
        <v>600</v>
      </c>
      <c r="G7" s="15">
        <v>10</v>
      </c>
      <c r="H7" s="13" t="s">
        <v>14</v>
      </c>
      <c r="I7" s="13" t="s">
        <v>5</v>
      </c>
      <c r="J7" s="13">
        <v>360000</v>
      </c>
      <c r="K7" s="16">
        <v>0.36</v>
      </c>
      <c r="M7" s="8"/>
      <c r="Q7" s="27"/>
    </row>
    <row r="8" spans="2:17" x14ac:dyDescent="0.2">
      <c r="B8" s="31" t="s">
        <v>183</v>
      </c>
      <c r="C8" s="13" t="s">
        <v>48</v>
      </c>
      <c r="D8" s="14">
        <v>339.9</v>
      </c>
      <c r="E8" s="13">
        <v>600</v>
      </c>
      <c r="F8" s="13">
        <v>600</v>
      </c>
      <c r="G8" s="15">
        <v>10</v>
      </c>
      <c r="H8" s="13" t="s">
        <v>14</v>
      </c>
      <c r="I8" s="13" t="s">
        <v>5</v>
      </c>
      <c r="J8" s="13">
        <v>360000</v>
      </c>
      <c r="K8" s="16">
        <v>0.36</v>
      </c>
      <c r="M8" s="8"/>
      <c r="Q8" s="27"/>
    </row>
    <row r="9" spans="2:17" x14ac:dyDescent="0.2">
      <c r="B9" s="31" t="s">
        <v>183</v>
      </c>
      <c r="C9" s="13" t="s">
        <v>98</v>
      </c>
      <c r="D9" s="14">
        <v>269.89999999999998</v>
      </c>
      <c r="E9" s="13">
        <v>600</v>
      </c>
      <c r="F9" s="13">
        <v>600</v>
      </c>
      <c r="G9" s="15">
        <v>10</v>
      </c>
      <c r="H9" s="13" t="s">
        <v>14</v>
      </c>
      <c r="I9" s="13" t="s">
        <v>5</v>
      </c>
      <c r="J9" s="13">
        <v>360000</v>
      </c>
      <c r="K9" s="16">
        <v>0.36</v>
      </c>
      <c r="M9" s="8"/>
      <c r="Q9" s="27"/>
    </row>
    <row r="10" spans="2:17" x14ac:dyDescent="0.2">
      <c r="B10" s="31" t="s">
        <v>183</v>
      </c>
      <c r="C10" s="13" t="s">
        <v>100</v>
      </c>
      <c r="D10" s="14">
        <v>259.89999999999998</v>
      </c>
      <c r="E10" s="13">
        <v>600</v>
      </c>
      <c r="F10" s="13">
        <v>600</v>
      </c>
      <c r="G10" s="15">
        <v>10</v>
      </c>
      <c r="H10" s="13" t="s">
        <v>14</v>
      </c>
      <c r="I10" s="13" t="s">
        <v>5</v>
      </c>
      <c r="J10" s="13">
        <v>360000</v>
      </c>
      <c r="K10" s="16">
        <v>0.36</v>
      </c>
      <c r="M10" s="8"/>
      <c r="Q10" s="27"/>
    </row>
    <row r="11" spans="2:17" x14ac:dyDescent="0.2">
      <c r="B11" s="31" t="s">
        <v>183</v>
      </c>
      <c r="C11" s="13" t="s">
        <v>102</v>
      </c>
      <c r="D11" s="14">
        <v>289.89999999999998</v>
      </c>
      <c r="E11" s="13">
        <v>600</v>
      </c>
      <c r="F11" s="13">
        <v>600</v>
      </c>
      <c r="G11" s="15">
        <v>10</v>
      </c>
      <c r="H11" s="13" t="s">
        <v>14</v>
      </c>
      <c r="I11" s="13" t="s">
        <v>5</v>
      </c>
      <c r="J11" s="13">
        <v>360000</v>
      </c>
      <c r="K11" s="16">
        <v>0.36</v>
      </c>
      <c r="M11" s="8"/>
      <c r="Q11" s="27"/>
    </row>
    <row r="12" spans="2:17" ht="17" thickBot="1" x14ac:dyDescent="0.25">
      <c r="B12" s="31" t="s">
        <v>183</v>
      </c>
      <c r="C12" s="13" t="s">
        <v>105</v>
      </c>
      <c r="D12" s="14">
        <v>309.89999999999998</v>
      </c>
      <c r="E12" s="13">
        <v>600</v>
      </c>
      <c r="F12" s="13">
        <v>600</v>
      </c>
      <c r="G12" s="15">
        <v>10</v>
      </c>
      <c r="H12" s="13" t="s">
        <v>14</v>
      </c>
      <c r="I12" s="13" t="s">
        <v>5</v>
      </c>
      <c r="J12" s="13">
        <v>360000</v>
      </c>
      <c r="K12" s="16">
        <v>0.36</v>
      </c>
      <c r="M12" s="18"/>
      <c r="N12" s="28"/>
      <c r="O12" s="28"/>
      <c r="P12" s="28"/>
      <c r="Q12" s="29"/>
    </row>
    <row r="13" spans="2:17" x14ac:dyDescent="0.2">
      <c r="B13" s="31" t="s">
        <v>183</v>
      </c>
      <c r="C13" s="13" t="s">
        <v>107</v>
      </c>
      <c r="D13" s="14">
        <v>279.89999999999998</v>
      </c>
      <c r="E13" s="13">
        <v>600</v>
      </c>
      <c r="F13" s="13">
        <v>600</v>
      </c>
      <c r="G13" s="15">
        <v>10</v>
      </c>
      <c r="H13" s="13" t="s">
        <v>14</v>
      </c>
      <c r="I13" s="13" t="s">
        <v>5</v>
      </c>
      <c r="J13" s="13">
        <v>360000</v>
      </c>
      <c r="K13" s="16">
        <v>0.36</v>
      </c>
    </row>
    <row r="14" spans="2:17" x14ac:dyDescent="0.2">
      <c r="B14" s="31" t="s">
        <v>183</v>
      </c>
      <c r="C14" s="13" t="s">
        <v>29</v>
      </c>
      <c r="D14" s="14">
        <v>369.9</v>
      </c>
      <c r="E14" s="13">
        <v>1200</v>
      </c>
      <c r="F14" s="13">
        <v>600</v>
      </c>
      <c r="G14" s="15">
        <v>10</v>
      </c>
      <c r="H14" s="13" t="s">
        <v>14</v>
      </c>
      <c r="I14" s="13" t="s">
        <v>5</v>
      </c>
      <c r="J14" s="13">
        <v>720000</v>
      </c>
      <c r="K14" s="16">
        <v>0.72</v>
      </c>
    </row>
    <row r="15" spans="2:17" x14ac:dyDescent="0.2">
      <c r="B15" s="31" t="s">
        <v>183</v>
      </c>
      <c r="C15" s="13" t="s">
        <v>30</v>
      </c>
      <c r="D15" s="14">
        <v>379.9</v>
      </c>
      <c r="E15" s="13">
        <v>1200</v>
      </c>
      <c r="F15" s="13">
        <v>600</v>
      </c>
      <c r="G15" s="15">
        <v>10</v>
      </c>
      <c r="H15" s="13" t="s">
        <v>14</v>
      </c>
      <c r="I15" s="13" t="s">
        <v>5</v>
      </c>
      <c r="J15" s="13">
        <v>720000</v>
      </c>
      <c r="K15" s="16">
        <v>0.72</v>
      </c>
    </row>
    <row r="16" spans="2:17" x14ac:dyDescent="0.2">
      <c r="B16" s="31" t="s">
        <v>183</v>
      </c>
      <c r="C16" s="13" t="s">
        <v>31</v>
      </c>
      <c r="D16" s="14">
        <v>389.9</v>
      </c>
      <c r="E16" s="13">
        <v>1200</v>
      </c>
      <c r="F16" s="13">
        <v>600</v>
      </c>
      <c r="G16" s="15">
        <v>10</v>
      </c>
      <c r="H16" s="13" t="s">
        <v>14</v>
      </c>
      <c r="I16" s="13" t="s">
        <v>5</v>
      </c>
      <c r="J16" s="13">
        <v>720000</v>
      </c>
      <c r="K16" s="16">
        <v>0.72</v>
      </c>
    </row>
    <row r="17" spans="2:11" x14ac:dyDescent="0.2">
      <c r="B17" s="30" t="s">
        <v>184</v>
      </c>
      <c r="C17" s="9" t="s">
        <v>17</v>
      </c>
      <c r="D17" s="10">
        <v>269.89999999999998</v>
      </c>
      <c r="E17" s="9">
        <v>200</v>
      </c>
      <c r="F17" s="9">
        <v>200</v>
      </c>
      <c r="G17" s="11">
        <v>7.4</v>
      </c>
      <c r="H17" s="9" t="s">
        <v>9</v>
      </c>
      <c r="I17" s="9" t="s">
        <v>5</v>
      </c>
      <c r="J17" s="9">
        <v>40000</v>
      </c>
      <c r="K17" s="12">
        <v>0.04</v>
      </c>
    </row>
    <row r="18" spans="2:11" x14ac:dyDescent="0.2">
      <c r="B18" s="30" t="s">
        <v>184</v>
      </c>
      <c r="C18" s="9" t="s">
        <v>33</v>
      </c>
      <c r="D18" s="10">
        <v>269.89999999999998</v>
      </c>
      <c r="E18" s="9">
        <v>200</v>
      </c>
      <c r="F18" s="9">
        <v>200</v>
      </c>
      <c r="G18" s="11">
        <v>7.4</v>
      </c>
      <c r="H18" s="9" t="s">
        <v>9</v>
      </c>
      <c r="I18" s="9" t="s">
        <v>5</v>
      </c>
      <c r="J18" s="9">
        <v>40000</v>
      </c>
      <c r="K18" s="12">
        <v>0.04</v>
      </c>
    </row>
    <row r="19" spans="2:11" x14ac:dyDescent="0.2">
      <c r="B19" s="30" t="s">
        <v>184</v>
      </c>
      <c r="C19" s="9" t="s">
        <v>85</v>
      </c>
      <c r="D19" s="10">
        <v>269.89999999999998</v>
      </c>
      <c r="E19" s="9">
        <v>200</v>
      </c>
      <c r="F19" s="9">
        <v>200</v>
      </c>
      <c r="G19" s="11">
        <v>7.4</v>
      </c>
      <c r="H19" s="9" t="s">
        <v>9</v>
      </c>
      <c r="I19" s="9" t="s">
        <v>5</v>
      </c>
      <c r="J19" s="9">
        <v>40000</v>
      </c>
      <c r="K19" s="12">
        <v>0.04</v>
      </c>
    </row>
    <row r="20" spans="2:11" x14ac:dyDescent="0.2">
      <c r="B20" s="30" t="s">
        <v>184</v>
      </c>
      <c r="C20" s="9" t="s">
        <v>165</v>
      </c>
      <c r="D20" s="9">
        <v>690</v>
      </c>
      <c r="E20" s="9">
        <v>200</v>
      </c>
      <c r="F20" s="9">
        <v>200</v>
      </c>
      <c r="G20" s="9">
        <v>9</v>
      </c>
      <c r="H20" s="9" t="s">
        <v>9</v>
      </c>
      <c r="I20" s="9" t="s">
        <v>5</v>
      </c>
      <c r="J20" s="9">
        <v>40000</v>
      </c>
      <c r="K20" s="12">
        <v>0.04</v>
      </c>
    </row>
    <row r="21" spans="2:11" ht="17" thickBot="1" x14ac:dyDescent="0.25">
      <c r="B21" s="30" t="s">
        <v>184</v>
      </c>
      <c r="C21" s="9" t="s">
        <v>166</v>
      </c>
      <c r="D21" s="9">
        <v>590</v>
      </c>
      <c r="E21" s="9">
        <v>200</v>
      </c>
      <c r="F21" s="9">
        <v>200</v>
      </c>
      <c r="G21" s="9">
        <v>9</v>
      </c>
      <c r="H21" s="9" t="s">
        <v>9</v>
      </c>
      <c r="I21" s="9" t="s">
        <v>5</v>
      </c>
      <c r="J21" s="9">
        <v>40000</v>
      </c>
      <c r="K21" s="12">
        <v>0.04</v>
      </c>
    </row>
    <row r="22" spans="2:11" ht="17" thickBot="1" x14ac:dyDescent="0.25">
      <c r="B22" s="32" t="s">
        <v>184</v>
      </c>
      <c r="C22" s="7" t="s">
        <v>145</v>
      </c>
      <c r="D22" s="7">
        <v>769</v>
      </c>
      <c r="E22" s="7">
        <v>200</v>
      </c>
      <c r="F22" s="7">
        <v>200</v>
      </c>
      <c r="G22" s="7">
        <v>10</v>
      </c>
      <c r="H22" s="7" t="s">
        <v>14</v>
      </c>
      <c r="I22" s="7" t="s">
        <v>5</v>
      </c>
      <c r="J22" s="7">
        <v>40000</v>
      </c>
      <c r="K22" s="17">
        <v>0.04</v>
      </c>
    </row>
    <row r="23" spans="2:11" x14ac:dyDescent="0.2">
      <c r="B23" s="31" t="s">
        <v>184</v>
      </c>
      <c r="C23" s="13" t="s">
        <v>177</v>
      </c>
      <c r="D23" s="13">
        <v>295</v>
      </c>
      <c r="E23" s="13">
        <v>600</v>
      </c>
      <c r="F23" s="13">
        <v>600</v>
      </c>
      <c r="G23" s="13">
        <v>10</v>
      </c>
      <c r="H23" s="13" t="s">
        <v>14</v>
      </c>
      <c r="I23" s="13" t="s">
        <v>5</v>
      </c>
      <c r="J23" s="13">
        <v>360000</v>
      </c>
      <c r="K23" s="16">
        <v>0.36</v>
      </c>
    </row>
    <row r="24" spans="2:11" x14ac:dyDescent="0.2">
      <c r="B24" s="31" t="s">
        <v>184</v>
      </c>
      <c r="C24" s="13" t="s">
        <v>20</v>
      </c>
      <c r="D24" s="14">
        <v>349</v>
      </c>
      <c r="E24" s="13">
        <v>600</v>
      </c>
      <c r="F24" s="13">
        <v>600</v>
      </c>
      <c r="G24" s="15">
        <v>10</v>
      </c>
      <c r="H24" s="13" t="s">
        <v>14</v>
      </c>
      <c r="I24" s="13" t="s">
        <v>5</v>
      </c>
      <c r="J24" s="13">
        <v>360000</v>
      </c>
      <c r="K24" s="16">
        <v>0.36</v>
      </c>
    </row>
    <row r="25" spans="2:11" x14ac:dyDescent="0.2">
      <c r="B25" s="31" t="s">
        <v>184</v>
      </c>
      <c r="C25" s="13" t="s">
        <v>48</v>
      </c>
      <c r="D25" s="14">
        <v>339.9</v>
      </c>
      <c r="E25" s="13">
        <v>600</v>
      </c>
      <c r="F25" s="13">
        <v>600</v>
      </c>
      <c r="G25" s="15">
        <v>10</v>
      </c>
      <c r="H25" s="13" t="s">
        <v>14</v>
      </c>
      <c r="I25" s="13" t="s">
        <v>5</v>
      </c>
      <c r="J25" s="13">
        <v>360000</v>
      </c>
      <c r="K25" s="16">
        <v>0.36</v>
      </c>
    </row>
    <row r="26" spans="2:11" x14ac:dyDescent="0.2">
      <c r="B26" s="31" t="s">
        <v>184</v>
      </c>
      <c r="C26" s="13" t="s">
        <v>98</v>
      </c>
      <c r="D26" s="14">
        <v>269.89999999999998</v>
      </c>
      <c r="E26" s="13">
        <v>600</v>
      </c>
      <c r="F26" s="13">
        <v>600</v>
      </c>
      <c r="G26" s="15">
        <v>10</v>
      </c>
      <c r="H26" s="13" t="s">
        <v>14</v>
      </c>
      <c r="I26" s="13" t="s">
        <v>5</v>
      </c>
      <c r="J26" s="13">
        <v>360000</v>
      </c>
      <c r="K26" s="16">
        <v>0.36</v>
      </c>
    </row>
    <row r="27" spans="2:11" x14ac:dyDescent="0.2">
      <c r="B27" s="31" t="s">
        <v>184</v>
      </c>
      <c r="C27" s="13" t="s">
        <v>100</v>
      </c>
      <c r="D27" s="14">
        <v>259.89999999999998</v>
      </c>
      <c r="E27" s="13">
        <v>600</v>
      </c>
      <c r="F27" s="13">
        <v>600</v>
      </c>
      <c r="G27" s="15">
        <v>10</v>
      </c>
      <c r="H27" s="13" t="s">
        <v>14</v>
      </c>
      <c r="I27" s="13" t="s">
        <v>5</v>
      </c>
      <c r="J27" s="13">
        <v>360000</v>
      </c>
      <c r="K27" s="16">
        <v>0.36</v>
      </c>
    </row>
    <row r="28" spans="2:11" x14ac:dyDescent="0.2">
      <c r="B28" s="31" t="s">
        <v>184</v>
      </c>
      <c r="C28" s="13" t="s">
        <v>102</v>
      </c>
      <c r="D28" s="14">
        <v>289.89999999999998</v>
      </c>
      <c r="E28" s="13">
        <v>600</v>
      </c>
      <c r="F28" s="13">
        <v>600</v>
      </c>
      <c r="G28" s="15">
        <v>10</v>
      </c>
      <c r="H28" s="13" t="s">
        <v>14</v>
      </c>
      <c r="I28" s="13" t="s">
        <v>5</v>
      </c>
      <c r="J28" s="13">
        <v>360000</v>
      </c>
      <c r="K28" s="16">
        <v>0.36</v>
      </c>
    </row>
    <row r="29" spans="2:11" x14ac:dyDescent="0.2">
      <c r="B29" s="31" t="s">
        <v>184</v>
      </c>
      <c r="C29" s="13" t="s">
        <v>105</v>
      </c>
      <c r="D29" s="14">
        <v>309.89999999999998</v>
      </c>
      <c r="E29" s="13">
        <v>600</v>
      </c>
      <c r="F29" s="13">
        <v>600</v>
      </c>
      <c r="G29" s="15">
        <v>10</v>
      </c>
      <c r="H29" s="13" t="s">
        <v>14</v>
      </c>
      <c r="I29" s="13" t="s">
        <v>5</v>
      </c>
      <c r="J29" s="13">
        <v>360000</v>
      </c>
      <c r="K29" s="16">
        <v>0.36</v>
      </c>
    </row>
    <row r="30" spans="2:11" x14ac:dyDescent="0.2">
      <c r="B30" s="31" t="s">
        <v>184</v>
      </c>
      <c r="C30" s="13" t="s">
        <v>107</v>
      </c>
      <c r="D30" s="14">
        <v>279.89999999999998</v>
      </c>
      <c r="E30" s="13">
        <v>600</v>
      </c>
      <c r="F30" s="13">
        <v>600</v>
      </c>
      <c r="G30" s="15">
        <v>10</v>
      </c>
      <c r="H30" s="13" t="s">
        <v>14</v>
      </c>
      <c r="I30" s="13" t="s">
        <v>5</v>
      </c>
      <c r="J30" s="13">
        <v>360000</v>
      </c>
      <c r="K30" s="16">
        <v>0.36</v>
      </c>
    </row>
    <row r="31" spans="2:11" x14ac:dyDescent="0.2">
      <c r="B31" s="31" t="s">
        <v>184</v>
      </c>
      <c r="C31" s="13" t="s">
        <v>120</v>
      </c>
      <c r="D31" s="13">
        <v>690</v>
      </c>
      <c r="E31" s="13">
        <v>1000</v>
      </c>
      <c r="F31" s="13">
        <v>164</v>
      </c>
      <c r="G31" s="13">
        <v>10</v>
      </c>
      <c r="H31" s="13" t="s">
        <v>14</v>
      </c>
      <c r="I31" s="13" t="s">
        <v>59</v>
      </c>
      <c r="J31" s="13">
        <v>164000</v>
      </c>
      <c r="K31" s="16">
        <v>0.16400000000000001</v>
      </c>
    </row>
    <row r="32" spans="2:11" x14ac:dyDescent="0.2">
      <c r="B32" s="31" t="s">
        <v>184</v>
      </c>
      <c r="C32" s="13" t="s">
        <v>122</v>
      </c>
      <c r="D32" s="13">
        <v>319</v>
      </c>
      <c r="E32" s="13">
        <v>1195</v>
      </c>
      <c r="F32" s="13">
        <v>195</v>
      </c>
      <c r="G32" s="13">
        <v>10</v>
      </c>
      <c r="H32" s="13" t="s">
        <v>14</v>
      </c>
      <c r="I32" s="13" t="s">
        <v>59</v>
      </c>
      <c r="J32" s="13">
        <v>233025</v>
      </c>
      <c r="K32" s="16">
        <v>0.23302500000000001</v>
      </c>
    </row>
    <row r="33" spans="2:11" x14ac:dyDescent="0.2">
      <c r="B33" s="31" t="s">
        <v>184</v>
      </c>
      <c r="C33" s="13" t="s">
        <v>140</v>
      </c>
      <c r="D33" s="13">
        <v>790</v>
      </c>
      <c r="E33" s="13">
        <v>1200</v>
      </c>
      <c r="F33" s="13">
        <v>150</v>
      </c>
      <c r="G33" s="13">
        <v>10</v>
      </c>
      <c r="H33" s="13" t="s">
        <v>14</v>
      </c>
      <c r="I33" s="13" t="s">
        <v>117</v>
      </c>
      <c r="J33" s="13">
        <v>180000</v>
      </c>
      <c r="K33" s="16">
        <v>0.18</v>
      </c>
    </row>
    <row r="34" spans="2:11" x14ac:dyDescent="0.2">
      <c r="B34" s="31" t="s">
        <v>184</v>
      </c>
      <c r="C34" s="13" t="s">
        <v>128</v>
      </c>
      <c r="D34" s="13">
        <v>390</v>
      </c>
      <c r="E34" s="13">
        <v>1200</v>
      </c>
      <c r="F34" s="13">
        <v>600</v>
      </c>
      <c r="G34" s="13">
        <v>10</v>
      </c>
      <c r="H34" s="13" t="s">
        <v>14</v>
      </c>
      <c r="I34" s="13" t="s">
        <v>5</v>
      </c>
      <c r="J34" s="13">
        <v>720000</v>
      </c>
      <c r="K34" s="16">
        <v>0.72</v>
      </c>
    </row>
    <row r="35" spans="2:11" x14ac:dyDescent="0.2">
      <c r="B35" s="31" t="s">
        <v>184</v>
      </c>
      <c r="C35" s="13" t="s">
        <v>167</v>
      </c>
      <c r="D35" s="13">
        <v>299</v>
      </c>
      <c r="E35" s="13">
        <v>1200</v>
      </c>
      <c r="F35" s="13">
        <v>600</v>
      </c>
      <c r="G35" s="13">
        <v>10</v>
      </c>
      <c r="H35" s="13" t="s">
        <v>14</v>
      </c>
      <c r="I35" s="13" t="s">
        <v>5</v>
      </c>
      <c r="J35" s="13">
        <v>720000</v>
      </c>
      <c r="K35" s="16">
        <v>0.72</v>
      </c>
    </row>
    <row r="36" spans="2:11" x14ac:dyDescent="0.2">
      <c r="B36" s="31" t="s">
        <v>184</v>
      </c>
      <c r="C36" s="13" t="s">
        <v>29</v>
      </c>
      <c r="D36" s="14">
        <v>369.9</v>
      </c>
      <c r="E36" s="13">
        <v>1200</v>
      </c>
      <c r="F36" s="13">
        <v>600</v>
      </c>
      <c r="G36" s="15">
        <v>10</v>
      </c>
      <c r="H36" s="13" t="s">
        <v>14</v>
      </c>
      <c r="I36" s="13" t="s">
        <v>5</v>
      </c>
      <c r="J36" s="13">
        <v>720000</v>
      </c>
      <c r="K36" s="16">
        <v>0.72</v>
      </c>
    </row>
    <row r="37" spans="2:11" x14ac:dyDescent="0.2">
      <c r="B37" s="31" t="s">
        <v>184</v>
      </c>
      <c r="C37" s="13" t="s">
        <v>30</v>
      </c>
      <c r="D37" s="14">
        <v>379.9</v>
      </c>
      <c r="E37" s="13">
        <v>1200</v>
      </c>
      <c r="F37" s="13">
        <v>600</v>
      </c>
      <c r="G37" s="15">
        <v>10</v>
      </c>
      <c r="H37" s="13" t="s">
        <v>14</v>
      </c>
      <c r="I37" s="13" t="s">
        <v>5</v>
      </c>
      <c r="J37" s="13">
        <v>720000</v>
      </c>
      <c r="K37" s="16">
        <v>0.72</v>
      </c>
    </row>
    <row r="38" spans="2:11" x14ac:dyDescent="0.2">
      <c r="B38" s="31" t="s">
        <v>184</v>
      </c>
      <c r="C38" s="13" t="s">
        <v>31</v>
      </c>
      <c r="D38" s="14">
        <v>389.9</v>
      </c>
      <c r="E38" s="13">
        <v>1200</v>
      </c>
      <c r="F38" s="13">
        <v>600</v>
      </c>
      <c r="G38" s="15">
        <v>10</v>
      </c>
      <c r="H38" s="13" t="s">
        <v>14</v>
      </c>
      <c r="I38" s="13" t="s">
        <v>5</v>
      </c>
      <c r="J38" s="13">
        <v>720000</v>
      </c>
      <c r="K38" s="16">
        <v>0.72</v>
      </c>
    </row>
    <row r="39" spans="2:11" x14ac:dyDescent="0.2">
      <c r="B39" s="31" t="s">
        <v>184</v>
      </c>
      <c r="C39" s="13" t="s">
        <v>164</v>
      </c>
      <c r="D39" s="13">
        <v>449</v>
      </c>
      <c r="E39" s="13">
        <v>1200</v>
      </c>
      <c r="F39" s="13">
        <v>800</v>
      </c>
      <c r="G39" s="13">
        <v>10</v>
      </c>
      <c r="H39" s="13" t="s">
        <v>14</v>
      </c>
      <c r="I39" s="13" t="s">
        <v>5</v>
      </c>
      <c r="J39" s="13">
        <v>960000</v>
      </c>
      <c r="K39" s="16">
        <v>0.96</v>
      </c>
    </row>
    <row r="40" spans="2:11" x14ac:dyDescent="0.2">
      <c r="B40" s="31" t="s">
        <v>184</v>
      </c>
      <c r="C40" s="13" t="s">
        <v>129</v>
      </c>
      <c r="D40" s="13">
        <v>659</v>
      </c>
      <c r="E40" s="13">
        <v>1200</v>
      </c>
      <c r="F40" s="13">
        <v>1200</v>
      </c>
      <c r="G40" s="13">
        <v>10</v>
      </c>
      <c r="H40" s="13" t="s">
        <v>14</v>
      </c>
      <c r="I40" s="13" t="s">
        <v>5</v>
      </c>
      <c r="J40" s="13">
        <v>1440000</v>
      </c>
      <c r="K40" s="16">
        <v>1.44</v>
      </c>
    </row>
    <row r="41" spans="2:11" x14ac:dyDescent="0.2">
      <c r="B41" s="31" t="s">
        <v>184</v>
      </c>
      <c r="C41" s="13" t="s">
        <v>144</v>
      </c>
      <c r="D41" s="13">
        <v>790</v>
      </c>
      <c r="E41" s="13">
        <v>1200</v>
      </c>
      <c r="F41" s="13">
        <v>1200</v>
      </c>
      <c r="G41" s="13">
        <v>10</v>
      </c>
      <c r="H41" s="13" t="s">
        <v>14</v>
      </c>
      <c r="I41" s="13" t="s">
        <v>117</v>
      </c>
      <c r="J41" s="13">
        <v>1440000</v>
      </c>
      <c r="K41" s="16">
        <v>1.44</v>
      </c>
    </row>
    <row r="42" spans="2:11" x14ac:dyDescent="0.2">
      <c r="B42" s="31" t="s">
        <v>184</v>
      </c>
      <c r="C42" s="13" t="s">
        <v>159</v>
      </c>
      <c r="D42" s="13">
        <v>890</v>
      </c>
      <c r="E42" s="13">
        <v>1500</v>
      </c>
      <c r="F42" s="13">
        <v>750</v>
      </c>
      <c r="G42" s="13">
        <v>10</v>
      </c>
      <c r="H42" s="13" t="s">
        <v>14</v>
      </c>
      <c r="I42" s="13" t="s">
        <v>160</v>
      </c>
      <c r="J42" s="13">
        <v>1125000</v>
      </c>
      <c r="K42" s="16">
        <v>1.125</v>
      </c>
    </row>
    <row r="43" spans="2:11" x14ac:dyDescent="0.2">
      <c r="B43" s="31" t="s">
        <v>184</v>
      </c>
      <c r="C43" s="13" t="s">
        <v>169</v>
      </c>
      <c r="D43" s="13">
        <v>690</v>
      </c>
      <c r="E43" s="13">
        <v>1600</v>
      </c>
      <c r="F43" s="13">
        <v>800</v>
      </c>
      <c r="G43" s="13">
        <v>10</v>
      </c>
      <c r="H43" s="13" t="s">
        <v>14</v>
      </c>
      <c r="I43" s="13" t="s">
        <v>5</v>
      </c>
      <c r="J43" s="13">
        <v>1280000</v>
      </c>
      <c r="K43" s="16">
        <v>1.28</v>
      </c>
    </row>
    <row r="44" spans="2:11" x14ac:dyDescent="0.2">
      <c r="B44" s="31" t="s">
        <v>184</v>
      </c>
      <c r="C44" s="13" t="s">
        <v>171</v>
      </c>
      <c r="D44" s="13">
        <v>690</v>
      </c>
      <c r="E44" s="13">
        <v>1600</v>
      </c>
      <c r="F44" s="13">
        <v>800</v>
      </c>
      <c r="G44" s="13">
        <v>10</v>
      </c>
      <c r="H44" s="13" t="s">
        <v>14</v>
      </c>
      <c r="I44" s="13" t="s">
        <v>5</v>
      </c>
      <c r="J44" s="13">
        <v>1280000</v>
      </c>
      <c r="K44" s="16">
        <v>1.28</v>
      </c>
    </row>
    <row r="45" spans="2:11" x14ac:dyDescent="0.2">
      <c r="B45" s="31" t="s">
        <v>184</v>
      </c>
      <c r="C45" s="13" t="s">
        <v>178</v>
      </c>
      <c r="D45" s="13">
        <v>690</v>
      </c>
      <c r="E45" s="13">
        <v>1600</v>
      </c>
      <c r="F45" s="13">
        <v>800</v>
      </c>
      <c r="G45" s="13">
        <v>10</v>
      </c>
      <c r="H45" s="13" t="s">
        <v>14</v>
      </c>
      <c r="I45" s="13" t="s">
        <v>5</v>
      </c>
      <c r="J45" s="13">
        <v>1280000</v>
      </c>
      <c r="K45" s="16">
        <v>1.28</v>
      </c>
    </row>
    <row r="46" spans="2:11" ht="17" thickBot="1" x14ac:dyDescent="0.25">
      <c r="B46" s="33" t="s">
        <v>184</v>
      </c>
      <c r="C46" s="19" t="s">
        <v>132</v>
      </c>
      <c r="D46" s="19">
        <v>990</v>
      </c>
      <c r="E46" s="19">
        <v>1800</v>
      </c>
      <c r="F46" s="19">
        <v>300</v>
      </c>
      <c r="G46" s="19">
        <v>10</v>
      </c>
      <c r="H46" s="19" t="s">
        <v>14</v>
      </c>
      <c r="I46" s="19" t="s">
        <v>117</v>
      </c>
      <c r="J46" s="19">
        <v>540000</v>
      </c>
      <c r="K46" s="20">
        <v>0.54</v>
      </c>
    </row>
  </sheetData>
  <mergeCells count="1">
    <mergeCell ref="B2:K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Aim &amp; method</vt:lpstr>
      <vt:lpstr>Raw data (CTM&amp;Italtile)</vt:lpstr>
      <vt:lpstr>Graph &amp;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Karabo Makole</cp:lastModifiedBy>
  <dcterms:created xsi:type="dcterms:W3CDTF">2022-03-14T22:02:14Z</dcterms:created>
  <dcterms:modified xsi:type="dcterms:W3CDTF">2024-12-06T15:53:17Z</dcterms:modified>
</cp:coreProperties>
</file>