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delling Group\Emissions\GHG Data - Jongi - April 2013\Energy\"/>
    </mc:Choice>
  </mc:AlternateContent>
  <bookViews>
    <workbookView xWindow="480" yWindow="15" windowWidth="9405" windowHeight="5400"/>
  </bookViews>
  <sheets>
    <sheet name="2000- 2010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L230" i="1" l="1"/>
  <c r="K230" i="1"/>
  <c r="J230" i="1"/>
  <c r="Z209" i="1"/>
  <c r="U209" i="1"/>
  <c r="AI196" i="1"/>
  <c r="AI197" i="1"/>
  <c r="AI198" i="1"/>
  <c r="AH209" i="1"/>
  <c r="AG209" i="1"/>
  <c r="AF209" i="1"/>
  <c r="AE209" i="1"/>
  <c r="AD209" i="1"/>
  <c r="AC209" i="1"/>
  <c r="AB209" i="1"/>
  <c r="AA209" i="1"/>
  <c r="Y209" i="1"/>
  <c r="X209" i="1"/>
  <c r="W209" i="1"/>
  <c r="V209" i="1"/>
  <c r="AI207" i="1"/>
  <c r="AI206" i="1"/>
  <c r="AI205" i="1"/>
  <c r="AI204" i="1"/>
  <c r="AI203" i="1"/>
  <c r="AI202" i="1"/>
  <c r="AI201" i="1"/>
  <c r="AI200" i="1"/>
  <c r="AI199" i="1"/>
  <c r="AI177" i="1"/>
  <c r="AI178" i="1"/>
  <c r="AI179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AI188" i="1"/>
  <c r="AI187" i="1"/>
  <c r="AI186" i="1"/>
  <c r="AI185" i="1"/>
  <c r="AI184" i="1"/>
  <c r="AI183" i="1"/>
  <c r="AI182" i="1"/>
  <c r="AI181" i="1"/>
  <c r="AI180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U171" i="1"/>
  <c r="AI159" i="1"/>
  <c r="AI160" i="1"/>
  <c r="AI161" i="1"/>
  <c r="AI162" i="1"/>
  <c r="AI163" i="1"/>
  <c r="AI164" i="1"/>
  <c r="AI165" i="1"/>
  <c r="AI166" i="1"/>
  <c r="AI167" i="1"/>
  <c r="AI168" i="1"/>
  <c r="AI169" i="1"/>
  <c r="AI158" i="1"/>
  <c r="F249" i="1"/>
  <c r="E249" i="1"/>
  <c r="D249" i="1"/>
  <c r="C249" i="1"/>
  <c r="M230" i="1"/>
  <c r="F230" i="1"/>
  <c r="E230" i="1"/>
  <c r="D230" i="1"/>
  <c r="C230" i="1"/>
  <c r="P180" i="1"/>
  <c r="P181" i="1"/>
  <c r="P182" i="1"/>
  <c r="P183" i="1"/>
  <c r="P184" i="1"/>
  <c r="P185" i="1"/>
  <c r="P186" i="1"/>
  <c r="P187" i="1"/>
  <c r="P188" i="1"/>
  <c r="P197" i="1"/>
  <c r="P198" i="1"/>
  <c r="P199" i="1"/>
  <c r="P200" i="1"/>
  <c r="P201" i="1"/>
  <c r="P202" i="1"/>
  <c r="P203" i="1"/>
  <c r="P204" i="1"/>
  <c r="P205" i="1"/>
  <c r="P206" i="1"/>
  <c r="P207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P196" i="1"/>
  <c r="O190" i="1"/>
  <c r="N190" i="1"/>
  <c r="M190" i="1"/>
  <c r="L190" i="1"/>
  <c r="K190" i="1"/>
  <c r="J190" i="1"/>
  <c r="H190" i="1"/>
  <c r="G190" i="1"/>
  <c r="E190" i="1"/>
  <c r="D190" i="1"/>
  <c r="C190" i="1"/>
  <c r="I190" i="1"/>
  <c r="F179" i="1"/>
  <c r="P179" i="1" s="1"/>
  <c r="F178" i="1"/>
  <c r="P178" i="1" s="1"/>
  <c r="F177" i="1"/>
  <c r="O171" i="1"/>
  <c r="N171" i="1"/>
  <c r="M171" i="1"/>
  <c r="L171" i="1"/>
  <c r="K171" i="1"/>
  <c r="J171" i="1"/>
  <c r="H171" i="1"/>
  <c r="G171" i="1"/>
  <c r="E171" i="1"/>
  <c r="D171" i="1"/>
  <c r="C171" i="1"/>
  <c r="I169" i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F160" i="1"/>
  <c r="P160" i="1" s="1"/>
  <c r="F159" i="1"/>
  <c r="P159" i="1" s="1"/>
  <c r="F158" i="1"/>
  <c r="O152" i="1"/>
  <c r="N152" i="1"/>
  <c r="M152" i="1"/>
  <c r="L152" i="1"/>
  <c r="K152" i="1"/>
  <c r="J152" i="1"/>
  <c r="H152" i="1"/>
  <c r="G152" i="1"/>
  <c r="E152" i="1"/>
  <c r="C152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F141" i="1"/>
  <c r="P141" i="1" s="1"/>
  <c r="F140" i="1"/>
  <c r="P140" i="1" s="1"/>
  <c r="F139" i="1"/>
  <c r="D152" i="1"/>
  <c r="AI209" i="1" l="1"/>
  <c r="AI190" i="1"/>
  <c r="AI171" i="1"/>
  <c r="P161" i="1"/>
  <c r="P162" i="1"/>
  <c r="P163" i="1"/>
  <c r="P164" i="1"/>
  <c r="P165" i="1"/>
  <c r="P166" i="1"/>
  <c r="P167" i="1"/>
  <c r="P168" i="1"/>
  <c r="P169" i="1"/>
  <c r="F190" i="1"/>
  <c r="I152" i="1"/>
  <c r="F152" i="1"/>
  <c r="P142" i="1"/>
  <c r="P143" i="1"/>
  <c r="P144" i="1"/>
  <c r="P145" i="1"/>
  <c r="P146" i="1"/>
  <c r="P147" i="1"/>
  <c r="P148" i="1"/>
  <c r="P149" i="1"/>
  <c r="P150" i="1"/>
  <c r="F171" i="1"/>
  <c r="I171" i="1"/>
  <c r="P177" i="1"/>
  <c r="P209" i="1"/>
  <c r="P190" i="1"/>
  <c r="P158" i="1"/>
  <c r="P139" i="1"/>
  <c r="O133" i="1"/>
  <c r="N133" i="1"/>
  <c r="M133" i="1"/>
  <c r="L133" i="1"/>
  <c r="K133" i="1"/>
  <c r="J133" i="1"/>
  <c r="H133" i="1"/>
  <c r="G133" i="1"/>
  <c r="E133" i="1"/>
  <c r="C133" i="1"/>
  <c r="I131" i="1"/>
  <c r="F131" i="1"/>
  <c r="D131" i="1"/>
  <c r="I130" i="1"/>
  <c r="F130" i="1"/>
  <c r="D130" i="1"/>
  <c r="I129" i="1"/>
  <c r="F129" i="1"/>
  <c r="D129" i="1"/>
  <c r="I128" i="1"/>
  <c r="F128" i="1"/>
  <c r="D128" i="1"/>
  <c r="I127" i="1"/>
  <c r="F127" i="1"/>
  <c r="D127" i="1"/>
  <c r="I126" i="1"/>
  <c r="F126" i="1"/>
  <c r="D126" i="1"/>
  <c r="I125" i="1"/>
  <c r="F125" i="1"/>
  <c r="D125" i="1"/>
  <c r="I124" i="1"/>
  <c r="F124" i="1"/>
  <c r="D124" i="1"/>
  <c r="I123" i="1"/>
  <c r="F123" i="1"/>
  <c r="D123" i="1"/>
  <c r="I122" i="1"/>
  <c r="F122" i="1"/>
  <c r="D122" i="1"/>
  <c r="I121" i="1"/>
  <c r="F121" i="1"/>
  <c r="D121" i="1"/>
  <c r="I120" i="1"/>
  <c r="F120" i="1"/>
  <c r="D120" i="1"/>
  <c r="O114" i="1"/>
  <c r="N114" i="1"/>
  <c r="M114" i="1"/>
  <c r="L114" i="1"/>
  <c r="K114" i="1"/>
  <c r="J114" i="1"/>
  <c r="H114" i="1"/>
  <c r="G114" i="1"/>
  <c r="E114" i="1"/>
  <c r="C114" i="1"/>
  <c r="I112" i="1"/>
  <c r="F112" i="1"/>
  <c r="D112" i="1"/>
  <c r="I111" i="1"/>
  <c r="F111" i="1"/>
  <c r="D111" i="1"/>
  <c r="I110" i="1"/>
  <c r="F110" i="1"/>
  <c r="D110" i="1"/>
  <c r="I109" i="1"/>
  <c r="F109" i="1"/>
  <c r="D109" i="1"/>
  <c r="I108" i="1"/>
  <c r="F108" i="1"/>
  <c r="D108" i="1"/>
  <c r="I107" i="1"/>
  <c r="F107" i="1"/>
  <c r="D107" i="1"/>
  <c r="I106" i="1"/>
  <c r="F106" i="1"/>
  <c r="D106" i="1"/>
  <c r="I105" i="1"/>
  <c r="F105" i="1"/>
  <c r="D105" i="1"/>
  <c r="I104" i="1"/>
  <c r="F104" i="1"/>
  <c r="D104" i="1"/>
  <c r="I103" i="1"/>
  <c r="F103" i="1"/>
  <c r="D103" i="1"/>
  <c r="I102" i="1"/>
  <c r="F102" i="1"/>
  <c r="D102" i="1"/>
  <c r="I101" i="1"/>
  <c r="F101" i="1"/>
  <c r="D101" i="1"/>
  <c r="O95" i="1"/>
  <c r="N95" i="1"/>
  <c r="M95" i="1"/>
  <c r="L95" i="1"/>
  <c r="K95" i="1"/>
  <c r="J95" i="1"/>
  <c r="H95" i="1"/>
  <c r="G95" i="1"/>
  <c r="E95" i="1"/>
  <c r="C95" i="1"/>
  <c r="I93" i="1"/>
  <c r="F93" i="1"/>
  <c r="D93" i="1"/>
  <c r="I92" i="1"/>
  <c r="F92" i="1"/>
  <c r="D92" i="1"/>
  <c r="I91" i="1"/>
  <c r="F91" i="1"/>
  <c r="D91" i="1"/>
  <c r="I90" i="1"/>
  <c r="F90" i="1"/>
  <c r="D90" i="1"/>
  <c r="P90" i="1" s="1"/>
  <c r="I89" i="1"/>
  <c r="F89" i="1"/>
  <c r="D89" i="1"/>
  <c r="I88" i="1"/>
  <c r="F88" i="1"/>
  <c r="D88" i="1"/>
  <c r="P88" i="1" s="1"/>
  <c r="I87" i="1"/>
  <c r="F87" i="1"/>
  <c r="D87" i="1"/>
  <c r="I86" i="1"/>
  <c r="F86" i="1"/>
  <c r="D86" i="1"/>
  <c r="P86" i="1" s="1"/>
  <c r="I85" i="1"/>
  <c r="F85" i="1"/>
  <c r="D85" i="1"/>
  <c r="I84" i="1"/>
  <c r="F84" i="1"/>
  <c r="D84" i="1"/>
  <c r="I83" i="1"/>
  <c r="F83" i="1"/>
  <c r="D83" i="1"/>
  <c r="I82" i="1"/>
  <c r="F82" i="1"/>
  <c r="D82" i="1"/>
  <c r="O76" i="1"/>
  <c r="N76" i="1"/>
  <c r="M76" i="1"/>
  <c r="L76" i="1"/>
  <c r="K76" i="1"/>
  <c r="J76" i="1"/>
  <c r="H76" i="1"/>
  <c r="G76" i="1"/>
  <c r="E76" i="1"/>
  <c r="C76" i="1"/>
  <c r="I74" i="1"/>
  <c r="F74" i="1"/>
  <c r="D74" i="1"/>
  <c r="I73" i="1"/>
  <c r="F73" i="1"/>
  <c r="D73" i="1"/>
  <c r="P73" i="1" s="1"/>
  <c r="I72" i="1"/>
  <c r="F72" i="1"/>
  <c r="D72" i="1"/>
  <c r="I71" i="1"/>
  <c r="F71" i="1"/>
  <c r="D71" i="1"/>
  <c r="P71" i="1" s="1"/>
  <c r="I70" i="1"/>
  <c r="F70" i="1"/>
  <c r="D70" i="1"/>
  <c r="I69" i="1"/>
  <c r="F69" i="1"/>
  <c r="D69" i="1"/>
  <c r="P69" i="1" s="1"/>
  <c r="I68" i="1"/>
  <c r="F68" i="1"/>
  <c r="D68" i="1"/>
  <c r="I67" i="1"/>
  <c r="F67" i="1"/>
  <c r="D67" i="1"/>
  <c r="I66" i="1"/>
  <c r="F66" i="1"/>
  <c r="D66" i="1"/>
  <c r="I65" i="1"/>
  <c r="F65" i="1"/>
  <c r="D65" i="1"/>
  <c r="P65" i="1" s="1"/>
  <c r="I64" i="1"/>
  <c r="F64" i="1"/>
  <c r="D64" i="1"/>
  <c r="I63" i="1"/>
  <c r="F63" i="1"/>
  <c r="D63" i="1"/>
  <c r="O57" i="1"/>
  <c r="N57" i="1"/>
  <c r="M57" i="1"/>
  <c r="L57" i="1"/>
  <c r="K57" i="1"/>
  <c r="J57" i="1"/>
  <c r="H57" i="1"/>
  <c r="G57" i="1"/>
  <c r="E57" i="1"/>
  <c r="C57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O38" i="1"/>
  <c r="N38" i="1"/>
  <c r="M38" i="1"/>
  <c r="L38" i="1"/>
  <c r="K38" i="1"/>
  <c r="J38" i="1"/>
  <c r="H38" i="1"/>
  <c r="G38" i="1"/>
  <c r="E38" i="1"/>
  <c r="C38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E19" i="1"/>
  <c r="G19" i="1"/>
  <c r="H19" i="1"/>
  <c r="J19" i="1"/>
  <c r="K19" i="1"/>
  <c r="L19" i="1"/>
  <c r="M19" i="1"/>
  <c r="N19" i="1"/>
  <c r="O19" i="1"/>
  <c r="C19" i="1"/>
  <c r="P45" i="1" l="1"/>
  <c r="P51" i="1"/>
  <c r="I95" i="1"/>
  <c r="P171" i="1"/>
  <c r="D57" i="1"/>
  <c r="P53" i="1"/>
  <c r="D95" i="1"/>
  <c r="D76" i="1"/>
  <c r="P152" i="1"/>
  <c r="P49" i="1"/>
  <c r="I76" i="1"/>
  <c r="I57" i="1"/>
  <c r="P47" i="1"/>
  <c r="P67" i="1"/>
  <c r="P84" i="1"/>
  <c r="P92" i="1"/>
  <c r="D114" i="1"/>
  <c r="I114" i="1"/>
  <c r="P102" i="1"/>
  <c r="P104" i="1"/>
  <c r="P106" i="1"/>
  <c r="P108" i="1"/>
  <c r="P110" i="1"/>
  <c r="P112" i="1"/>
  <c r="D133" i="1"/>
  <c r="I133" i="1"/>
  <c r="P122" i="1"/>
  <c r="P124" i="1"/>
  <c r="P126" i="1"/>
  <c r="P128" i="1"/>
  <c r="P130" i="1"/>
  <c r="F38" i="1"/>
  <c r="P26" i="1"/>
  <c r="P38" i="1" s="1"/>
  <c r="P27" i="1"/>
  <c r="P28" i="1"/>
  <c r="P29" i="1"/>
  <c r="P30" i="1"/>
  <c r="P31" i="1"/>
  <c r="P32" i="1"/>
  <c r="P33" i="1"/>
  <c r="P34" i="1"/>
  <c r="P35" i="1"/>
  <c r="P36" i="1"/>
  <c r="D38" i="1"/>
  <c r="P25" i="1"/>
  <c r="I38" i="1"/>
  <c r="F57" i="1"/>
  <c r="P46" i="1"/>
  <c r="P48" i="1"/>
  <c r="P50" i="1"/>
  <c r="P52" i="1"/>
  <c r="P54" i="1"/>
  <c r="P55" i="1"/>
  <c r="F76" i="1"/>
  <c r="P64" i="1"/>
  <c r="P66" i="1"/>
  <c r="P68" i="1"/>
  <c r="P70" i="1"/>
  <c r="P72" i="1"/>
  <c r="P74" i="1"/>
  <c r="F95" i="1"/>
  <c r="P83" i="1"/>
  <c r="P85" i="1"/>
  <c r="P87" i="1"/>
  <c r="P89" i="1"/>
  <c r="P91" i="1"/>
  <c r="P93" i="1"/>
  <c r="F114" i="1"/>
  <c r="P103" i="1"/>
  <c r="P105" i="1"/>
  <c r="P107" i="1"/>
  <c r="P109" i="1"/>
  <c r="P111" i="1"/>
  <c r="F133" i="1"/>
  <c r="P121" i="1"/>
  <c r="P123" i="1"/>
  <c r="P125" i="1"/>
  <c r="P127" i="1"/>
  <c r="P129" i="1"/>
  <c r="P131" i="1"/>
  <c r="P120" i="1"/>
  <c r="P133" i="1" s="1"/>
  <c r="P101" i="1"/>
  <c r="P82" i="1"/>
  <c r="P63" i="1"/>
  <c r="P44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P57" i="1" l="1"/>
  <c r="P76" i="1"/>
  <c r="P95" i="1"/>
  <c r="P114" i="1"/>
  <c r="F19" i="1"/>
  <c r="P6" i="1"/>
  <c r="D19" i="1"/>
  <c r="I19" i="1"/>
  <c r="P12" i="1"/>
  <c r="P14" i="1"/>
  <c r="P16" i="1"/>
  <c r="P8" i="1"/>
  <c r="P10" i="1"/>
  <c r="P7" i="1"/>
  <c r="P9" i="1"/>
  <c r="P11" i="1"/>
  <c r="P13" i="1"/>
  <c r="P15" i="1"/>
  <c r="P17" i="1"/>
  <c r="P19" i="1" l="1"/>
</calcChain>
</file>

<file path=xl/sharedStrings.xml><?xml version="1.0" encoding="utf-8"?>
<sst xmlns="http://schemas.openxmlformats.org/spreadsheetml/2006/main" count="249" uniqueCount="27">
  <si>
    <t xml:space="preserve"> </t>
  </si>
  <si>
    <t>MONTH</t>
  </si>
  <si>
    <t>ARNOT</t>
  </si>
  <si>
    <t xml:space="preserve">CAMDEN </t>
  </si>
  <si>
    <t>DUVHA</t>
  </si>
  <si>
    <t>GROOTVLEI</t>
  </si>
  <si>
    <t>HENDRINA</t>
  </si>
  <si>
    <t>KENDAL</t>
  </si>
  <si>
    <t>KOMATI</t>
  </si>
  <si>
    <t>KRIEL</t>
  </si>
  <si>
    <t>LETHABO</t>
  </si>
  <si>
    <t>MAJUBA</t>
  </si>
  <si>
    <t>MATIMBA</t>
  </si>
  <si>
    <t xml:space="preserve">MATLA </t>
  </si>
  <si>
    <t>TUTUKA</t>
  </si>
  <si>
    <t>COAL FIRED TOT</t>
  </si>
  <si>
    <t>TOTAL YTD</t>
  </si>
  <si>
    <t>Coal consumption</t>
  </si>
  <si>
    <t>CAMDEN</t>
  </si>
  <si>
    <t>DUVHA (N) FO150</t>
  </si>
  <si>
    <t>DUVHA (S) Catlight</t>
  </si>
  <si>
    <t>Gas turbine fuel consumption</t>
  </si>
  <si>
    <t>Ankerlig Diesel</t>
  </si>
  <si>
    <t>Acacia Kerosene</t>
  </si>
  <si>
    <t>Gourikwa Diesel</t>
  </si>
  <si>
    <t>Port Rex Kerosene</t>
  </si>
  <si>
    <t>Fuel oil for start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</si>
</sst>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0.000_)"/>
    <numFmt numFmtId="167" formatCode="#,##0.00000_);[Red]\(#,##0.00000\)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sz val="8"/>
      <name val="Times New Roman"/>
      <family val="1"/>
    </font>
    <font>
      <sz val="11"/>
      <name val="Tms Rmn"/>
    </font>
    <font>
      <b/>
      <sz val="12"/>
      <name val="Arial"/>
      <family val="2"/>
    </font>
    <font>
      <b/>
      <i/>
      <sz val="16"/>
      <name val="Helv"/>
    </font>
    <font>
      <sz val="8"/>
      <color indexed="10"/>
      <name val="Arial Narrow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165" fontId="4" fillId="0" borderId="0"/>
    <xf numFmtId="0" fontId="2" fillId="0" borderId="0"/>
    <xf numFmtId="0" fontId="5" fillId="0" borderId="0">
      <alignment horizontal="center" wrapText="1"/>
      <protection locked="0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7" fillId="0" borderId="3" applyNumberFormat="0" applyAlignment="0" applyProtection="0">
      <alignment horizontal="left" vertical="center"/>
    </xf>
    <xf numFmtId="0" fontId="7" fillId="0" borderId="4">
      <alignment horizontal="left" vertical="center"/>
    </xf>
    <xf numFmtId="167" fontId="2" fillId="2" borderId="0"/>
    <xf numFmtId="165" fontId="8" fillId="0" borderId="0"/>
    <xf numFmtId="165" fontId="4" fillId="0" borderId="0"/>
    <xf numFmtId="14" fontId="5" fillId="0" borderId="0">
      <alignment horizontal="center" wrapText="1"/>
      <protection locked="0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0" fontId="1" fillId="0" borderId="2" xfId="0" applyFont="1" applyBorder="1"/>
    <xf numFmtId="164" fontId="4" fillId="0" borderId="0" xfId="1" applyNumberFormat="1" applyAlignment="1" applyProtection="1">
      <alignment horizontal="center"/>
    </xf>
    <xf numFmtId="164" fontId="4" fillId="0" borderId="0" xfId="1" applyNumberFormat="1" applyProtection="1"/>
    <xf numFmtId="0" fontId="1" fillId="0" borderId="0" xfId="0" applyFont="1" applyBorder="1"/>
    <xf numFmtId="164" fontId="4" fillId="0" borderId="0" xfId="1" applyNumberFormat="1" applyProtection="1"/>
    <xf numFmtId="1" fontId="3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4" fontId="1" fillId="0" borderId="8" xfId="0" applyNumberFormat="1" applyFont="1" applyBorder="1" applyProtection="1"/>
    <xf numFmtId="0" fontId="1" fillId="0" borderId="9" xfId="0" applyFont="1" applyBorder="1"/>
    <xf numFmtId="17" fontId="1" fillId="0" borderId="8" xfId="0" quotePrefix="1" applyNumberFormat="1" applyFont="1" applyBorder="1" applyAlignment="1" applyProtection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Border="1" applyProtection="1"/>
    <xf numFmtId="0" fontId="1" fillId="0" borderId="7" xfId="0" applyFont="1" applyBorder="1"/>
    <xf numFmtId="0" fontId="1" fillId="0" borderId="11" xfId="0" applyFont="1" applyBorder="1"/>
    <xf numFmtId="164" fontId="1" fillId="0" borderId="12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1" fillId="0" borderId="15" xfId="0" quotePrefix="1" applyNumberFormat="1" applyFont="1" applyBorder="1" applyAlignment="1" applyProtection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2" xfId="0" applyFont="1" applyBorder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/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4" fontId="1" fillId="0" borderId="21" xfId="0" applyNumberFormat="1" applyFont="1" applyBorder="1" applyProtection="1"/>
    <xf numFmtId="17" fontId="1" fillId="0" borderId="22" xfId="0" quotePrefix="1" applyNumberFormat="1" applyFont="1" applyBorder="1" applyAlignment="1" applyProtection="1">
      <alignment horizontal="center"/>
    </xf>
    <xf numFmtId="17" fontId="1" fillId="0" borderId="23" xfId="0" quotePrefix="1" applyNumberFormat="1" applyFont="1" applyBorder="1" applyAlignment="1" applyProtection="1">
      <alignment horizontal="center"/>
    </xf>
    <xf numFmtId="0" fontId="1" fillId="0" borderId="1" xfId="0" applyFont="1" applyBorder="1"/>
    <xf numFmtId="1" fontId="2" fillId="0" borderId="2" xfId="1" applyNumberFormat="1" applyFont="1" applyBorder="1" applyAlignment="1" applyProtection="1">
      <alignment horizontal="center"/>
    </xf>
    <xf numFmtId="1" fontId="2" fillId="0" borderId="2" xfId="1" applyNumberFormat="1" applyFont="1" applyBorder="1" applyProtection="1"/>
    <xf numFmtId="164" fontId="2" fillId="0" borderId="2" xfId="1" applyNumberFormat="1" applyFont="1" applyBorder="1" applyProtection="1"/>
    <xf numFmtId="164" fontId="2" fillId="0" borderId="2" xfId="1" applyNumberFormat="1" applyFont="1" applyBorder="1" applyAlignment="1" applyProtection="1">
      <alignment horizontal="right"/>
    </xf>
    <xf numFmtId="1" fontId="2" fillId="0" borderId="2" xfId="1" applyNumberFormat="1" applyFont="1" applyBorder="1" applyAlignment="1" applyProtection="1">
      <alignment horizontal="right"/>
    </xf>
    <xf numFmtId="1" fontId="2" fillId="0" borderId="2" xfId="16" applyNumberFormat="1" applyFont="1" applyBorder="1" applyAlignment="1" applyProtection="1">
      <alignment horizontal="center"/>
    </xf>
    <xf numFmtId="1" fontId="2" fillId="0" borderId="2" xfId="16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0" borderId="2" xfId="16" applyNumberFormat="1" applyFont="1" applyBorder="1" applyAlignment="1" applyProtection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2" xfId="0" applyNumberFormat="1" applyBorder="1"/>
    <xf numFmtId="0" fontId="1" fillId="0" borderId="0" xfId="0" applyFont="1" applyAlignment="1">
      <alignment horizontal="center" vertical="center"/>
    </xf>
    <xf numFmtId="3" fontId="2" fillId="0" borderId="9" xfId="0" applyNumberFormat="1" applyFont="1" applyBorder="1" applyAlignment="1" applyProtection="1">
      <alignment horizontal="center"/>
    </xf>
    <xf numFmtId="3" fontId="2" fillId="0" borderId="11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 wrapText="1"/>
    </xf>
    <xf numFmtId="0" fontId="0" fillId="0" borderId="10" xfId="0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1">
    <cellStyle name="args.style" xfId="3"/>
    <cellStyle name="Comma  - Style1" xfId="4"/>
    <cellStyle name="Comma  - Style2" xfId="5"/>
    <cellStyle name="Comma  - Style3" xfId="6"/>
    <cellStyle name="Comma  - Style4" xfId="7"/>
    <cellStyle name="Comma  - Style5" xfId="8"/>
    <cellStyle name="Comma  - Style6" xfId="9"/>
    <cellStyle name="Comma  - Style7" xfId="10"/>
    <cellStyle name="Comma  - Style8" xfId="11"/>
    <cellStyle name="Header1" xfId="12"/>
    <cellStyle name="Header2" xfId="13"/>
    <cellStyle name="Input Cells" xfId="14"/>
    <cellStyle name="Normal" xfId="0" builtinId="0"/>
    <cellStyle name="Normal - Style1" xfId="15"/>
    <cellStyle name="Normal 10" xfId="25"/>
    <cellStyle name="Normal 11" xfId="26"/>
    <cellStyle name="Normal 12" xfId="27"/>
    <cellStyle name="Normal 13" xfId="28"/>
    <cellStyle name="Normal 14" xfId="30"/>
    <cellStyle name="Normal 15" xfId="29"/>
    <cellStyle name="Normal 16" xfId="31"/>
    <cellStyle name="Normal 17" xfId="32"/>
    <cellStyle name="Normal 18" xfId="33"/>
    <cellStyle name="Normal 19" xfId="34"/>
    <cellStyle name="Normal 2" xfId="1"/>
    <cellStyle name="Normal 20" xfId="35"/>
    <cellStyle name="Normal 21" xfId="36"/>
    <cellStyle name="Normal 22" xfId="37"/>
    <cellStyle name="Normal 23" xfId="38"/>
    <cellStyle name="Normal 24" xfId="40"/>
    <cellStyle name="Normal 25" xfId="39"/>
    <cellStyle name="Normal 26" xfId="41"/>
    <cellStyle name="Normal 27" xfId="42"/>
    <cellStyle name="Normal 28" xfId="43"/>
    <cellStyle name="Normal 29" xfId="44"/>
    <cellStyle name="Normal 3" xfId="2"/>
    <cellStyle name="Normal 30" xfId="45"/>
    <cellStyle name="Normal 31" xfId="46"/>
    <cellStyle name="Normal 32" xfId="47"/>
    <cellStyle name="Normal 33" xfId="48"/>
    <cellStyle name="Normal 34" xfId="49"/>
    <cellStyle name="Normal 35" xfId="50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Normal_Monthly Arnot" xfId="16"/>
    <cellStyle name="per.style" xfId="17"/>
    <cellStyle name="Update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DB%20Apr2012%20-%20Mar2013\Conversions_Calculations%20&amp;%20Monthly%20Gases\Camden%202012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DB%20Apr2012%20-%20Mar2013\Conversions_Calculations%20&amp;%20Monthly%20Gases\Grootvlei%202012-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DB%20Apr2012%20-%20Mar2013\Conversions_Calculations%20&amp;%20Monthly%20Gases\Komati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 "/>
      <sheetName val="Products of Combustion"/>
      <sheetName val=" Gas Emissions "/>
    </sheetNames>
    <sheetDataSet>
      <sheetData sheetId="0">
        <row r="5">
          <cell r="O5">
            <v>0</v>
          </cell>
        </row>
      </sheetData>
      <sheetData sheetId="1"/>
      <sheetData sheetId="2">
        <row r="9">
          <cell r="B9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 "/>
      <sheetName val="Products of Combustion"/>
      <sheetName val=" Gas Emissions "/>
    </sheetNames>
    <sheetDataSet>
      <sheetData sheetId="0">
        <row r="5">
          <cell r="O5">
            <v>0</v>
          </cell>
        </row>
      </sheetData>
      <sheetData sheetId="1"/>
      <sheetData sheetId="2">
        <row r="9">
          <cell r="B9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 "/>
      <sheetName val="Products of Combustion"/>
      <sheetName val=" Gas Emissions "/>
    </sheetNames>
    <sheetDataSet>
      <sheetData sheetId="0">
        <row r="5">
          <cell r="O5">
            <v>0</v>
          </cell>
        </row>
      </sheetData>
      <sheetData sheetId="1"/>
      <sheetData sheetId="2">
        <row r="9">
          <cell r="B9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0"/>
  <sheetViews>
    <sheetView tabSelected="1" topLeftCell="A216" workbookViewId="0">
      <selection activeCell="B236" sqref="B236:B245"/>
    </sheetView>
  </sheetViews>
  <sheetFormatPr defaultRowHeight="12.75" x14ac:dyDescent="0.2"/>
  <cols>
    <col min="1" max="1" width="15.28515625" customWidth="1"/>
    <col min="15" max="15" width="10.5703125" customWidth="1"/>
    <col min="16" max="16" width="10.28515625" customWidth="1"/>
    <col min="25" max="25" width="11.85546875" customWidth="1"/>
    <col min="26" max="26" width="10.7109375" customWidth="1"/>
  </cols>
  <sheetData>
    <row r="1" spans="1:17" ht="13.5" thickBot="1" x14ac:dyDescent="0.25"/>
    <row r="2" spans="1:17" ht="21" thickBot="1" x14ac:dyDescent="0.35">
      <c r="A2" s="66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7" ht="13.5" thickBot="1" x14ac:dyDescent="0.25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39" thickBot="1" x14ac:dyDescent="0.25">
      <c r="A4" s="25">
        <v>2000</v>
      </c>
      <c r="B4" s="10" t="s">
        <v>1</v>
      </c>
      <c r="C4" s="32" t="s">
        <v>2</v>
      </c>
      <c r="D4" s="23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14</v>
      </c>
      <c r="P4" s="24" t="s">
        <v>15</v>
      </c>
    </row>
    <row r="5" spans="1:17" x14ac:dyDescent="0.2">
      <c r="B5" s="37"/>
      <c r="C5" s="3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7" x14ac:dyDescent="0.2">
      <c r="B6" s="38">
        <v>36526</v>
      </c>
      <c r="C6" s="34">
        <v>278106</v>
      </c>
      <c r="D6" s="11">
        <f>'[1] Gas Emissions '!H78</f>
        <v>0</v>
      </c>
      <c r="E6" s="11">
        <v>968022</v>
      </c>
      <c r="F6" s="11">
        <f>'[2] Gas Emissions '!H78</f>
        <v>0</v>
      </c>
      <c r="G6" s="11">
        <v>506700</v>
      </c>
      <c r="H6" s="11">
        <v>1061593</v>
      </c>
      <c r="I6" s="11">
        <f>'[3] Gas Emissions '!H78</f>
        <v>0</v>
      </c>
      <c r="J6" s="12">
        <v>530375</v>
      </c>
      <c r="K6" s="11">
        <v>873528</v>
      </c>
      <c r="L6" s="11">
        <v>239397</v>
      </c>
      <c r="M6" s="11">
        <v>917882</v>
      </c>
      <c r="N6" s="11">
        <v>1050928</v>
      </c>
      <c r="O6" s="11">
        <v>523027</v>
      </c>
      <c r="P6" s="16">
        <f>SUM(C6:O6)</f>
        <v>6949558</v>
      </c>
    </row>
    <row r="7" spans="1:17" x14ac:dyDescent="0.2">
      <c r="B7" s="38">
        <v>36557</v>
      </c>
      <c r="C7" s="34">
        <v>273201</v>
      </c>
      <c r="D7" s="11">
        <f>'[1] Gas Emissions '!H79</f>
        <v>0</v>
      </c>
      <c r="E7" s="11">
        <v>833662</v>
      </c>
      <c r="F7" s="11">
        <f>'[2] Gas Emissions '!H79</f>
        <v>0</v>
      </c>
      <c r="G7" s="11">
        <v>561955</v>
      </c>
      <c r="H7" s="11">
        <v>1187326</v>
      </c>
      <c r="I7" s="11">
        <f>'[3] Gas Emissions '!H79</f>
        <v>0</v>
      </c>
      <c r="J7" s="12">
        <v>466723</v>
      </c>
      <c r="K7" s="11">
        <v>1008372</v>
      </c>
      <c r="L7" s="11">
        <v>300249</v>
      </c>
      <c r="M7" s="11">
        <v>971391</v>
      </c>
      <c r="N7" s="11">
        <v>956190</v>
      </c>
      <c r="O7" s="11">
        <v>383261</v>
      </c>
      <c r="P7" s="17">
        <f t="shared" ref="P7:P17" si="0">SUM(C7:O7)</f>
        <v>6942330</v>
      </c>
    </row>
    <row r="8" spans="1:17" x14ac:dyDescent="0.2">
      <c r="B8" s="38">
        <v>36586</v>
      </c>
      <c r="C8" s="34">
        <v>394214</v>
      </c>
      <c r="D8" s="11">
        <f>'[1] Gas Emissions '!H80</f>
        <v>0</v>
      </c>
      <c r="E8" s="11">
        <v>516976</v>
      </c>
      <c r="F8" s="11">
        <f>'[2] Gas Emissions '!H80</f>
        <v>0</v>
      </c>
      <c r="G8" s="11">
        <v>559684</v>
      </c>
      <c r="H8" s="11">
        <v>1301852</v>
      </c>
      <c r="I8" s="11">
        <f>'[3] Gas Emissions '!H80</f>
        <v>0</v>
      </c>
      <c r="J8" s="12">
        <v>729877</v>
      </c>
      <c r="K8" s="11">
        <v>1326998</v>
      </c>
      <c r="L8" s="11">
        <v>182514</v>
      </c>
      <c r="M8" s="11">
        <v>1111054</v>
      </c>
      <c r="N8" s="11">
        <v>1127305</v>
      </c>
      <c r="O8" s="11">
        <v>640958</v>
      </c>
      <c r="P8" s="17">
        <f t="shared" si="0"/>
        <v>7891432</v>
      </c>
    </row>
    <row r="9" spans="1:17" x14ac:dyDescent="0.2">
      <c r="B9" s="38">
        <v>36617</v>
      </c>
      <c r="C9" s="34">
        <v>381214</v>
      </c>
      <c r="D9" s="11">
        <f>'[1] Gas Emissions '!H81</f>
        <v>0</v>
      </c>
      <c r="E9" s="11">
        <v>578295</v>
      </c>
      <c r="F9" s="11">
        <f>'[2] Gas Emissions '!H81</f>
        <v>0</v>
      </c>
      <c r="G9" s="11">
        <v>609773</v>
      </c>
      <c r="H9" s="11">
        <v>1044344</v>
      </c>
      <c r="I9" s="11">
        <f>'[3] Gas Emissions '!H81</f>
        <v>0</v>
      </c>
      <c r="J9" s="12">
        <v>641825</v>
      </c>
      <c r="K9" s="11">
        <v>1250304</v>
      </c>
      <c r="L9" s="11">
        <v>192938</v>
      </c>
      <c r="M9" s="11">
        <v>1075890</v>
      </c>
      <c r="N9" s="11">
        <v>1184610</v>
      </c>
      <c r="O9" s="11">
        <v>480917</v>
      </c>
      <c r="P9" s="16">
        <f>SUM(C9:O9)</f>
        <v>7440110</v>
      </c>
      <c r="Q9" s="6"/>
    </row>
    <row r="10" spans="1:17" x14ac:dyDescent="0.2">
      <c r="B10" s="38">
        <v>36647</v>
      </c>
      <c r="C10" s="34">
        <v>460515</v>
      </c>
      <c r="D10" s="11">
        <f>'[1] Gas Emissions '!H82</f>
        <v>0</v>
      </c>
      <c r="E10" s="11">
        <v>998045</v>
      </c>
      <c r="F10" s="11">
        <f>'[2] Gas Emissions '!H82</f>
        <v>0</v>
      </c>
      <c r="G10" s="11">
        <v>686647</v>
      </c>
      <c r="H10" s="11">
        <v>1229808</v>
      </c>
      <c r="I10" s="11">
        <f>'[3] Gas Emissions '!H82</f>
        <v>0</v>
      </c>
      <c r="J10" s="12">
        <v>705772</v>
      </c>
      <c r="K10" s="11">
        <v>1402780</v>
      </c>
      <c r="L10" s="11">
        <v>244499</v>
      </c>
      <c r="M10" s="11">
        <v>978627</v>
      </c>
      <c r="N10" s="11">
        <v>1243585</v>
      </c>
      <c r="O10" s="11">
        <v>433526</v>
      </c>
      <c r="P10" s="16">
        <f t="shared" si="0"/>
        <v>8383804</v>
      </c>
      <c r="Q10" s="6"/>
    </row>
    <row r="11" spans="1:17" x14ac:dyDescent="0.2">
      <c r="B11" s="38">
        <v>36678</v>
      </c>
      <c r="C11" s="34">
        <v>385442</v>
      </c>
      <c r="D11" s="11">
        <f>'[1] Gas Emissions '!H83</f>
        <v>0</v>
      </c>
      <c r="E11" s="11">
        <v>1050211</v>
      </c>
      <c r="F11" s="11">
        <f>'[2] Gas Emissions '!H83</f>
        <v>0</v>
      </c>
      <c r="G11" s="11">
        <v>566318</v>
      </c>
      <c r="H11" s="11">
        <v>1244546</v>
      </c>
      <c r="I11" s="11">
        <f>'[3] Gas Emissions '!H83</f>
        <v>0</v>
      </c>
      <c r="J11" s="12">
        <v>732974</v>
      </c>
      <c r="K11" s="11">
        <v>1438842</v>
      </c>
      <c r="L11" s="11">
        <v>150429</v>
      </c>
      <c r="M11" s="11">
        <v>1080658</v>
      </c>
      <c r="N11" s="11">
        <v>1143709</v>
      </c>
      <c r="O11" s="11">
        <v>378956</v>
      </c>
      <c r="P11" s="16">
        <f t="shared" si="0"/>
        <v>8172085</v>
      </c>
      <c r="Q11" s="6"/>
    </row>
    <row r="12" spans="1:17" x14ac:dyDescent="0.2">
      <c r="B12" s="38">
        <v>36708</v>
      </c>
      <c r="C12" s="34">
        <v>441615</v>
      </c>
      <c r="D12" s="11">
        <f>'[1] Gas Emissions '!H84</f>
        <v>0</v>
      </c>
      <c r="E12" s="11">
        <v>1012608</v>
      </c>
      <c r="F12" s="11">
        <f>'[2] Gas Emissions '!H84</f>
        <v>0</v>
      </c>
      <c r="G12" s="11">
        <v>612010</v>
      </c>
      <c r="H12" s="11">
        <v>1315180</v>
      </c>
      <c r="I12" s="11">
        <f>'[3] Gas Emissions '!H84</f>
        <v>0</v>
      </c>
      <c r="J12" s="12">
        <v>753274</v>
      </c>
      <c r="K12" s="11">
        <v>1297893</v>
      </c>
      <c r="L12" s="11">
        <v>195703</v>
      </c>
      <c r="M12" s="11">
        <v>1180362</v>
      </c>
      <c r="N12" s="11">
        <v>1164918</v>
      </c>
      <c r="O12" s="11">
        <v>394358</v>
      </c>
      <c r="P12" s="16">
        <f>SUM(C12:O12)</f>
        <v>8367921</v>
      </c>
      <c r="Q12" s="6"/>
    </row>
    <row r="13" spans="1:17" x14ac:dyDescent="0.2">
      <c r="B13" s="38">
        <v>36739</v>
      </c>
      <c r="C13" s="34">
        <v>380682</v>
      </c>
      <c r="D13" s="11">
        <f>'[1] Gas Emissions '!H85</f>
        <v>0</v>
      </c>
      <c r="E13" s="11">
        <v>924881</v>
      </c>
      <c r="F13" s="11">
        <f>'[2] Gas Emissions '!H85</f>
        <v>0</v>
      </c>
      <c r="G13" s="11">
        <v>568783</v>
      </c>
      <c r="H13" s="11">
        <v>1357005</v>
      </c>
      <c r="I13" s="11">
        <f>'[3] Gas Emissions '!H85</f>
        <v>0</v>
      </c>
      <c r="J13" s="12">
        <v>691571</v>
      </c>
      <c r="K13" s="11">
        <v>1455506</v>
      </c>
      <c r="L13" s="11">
        <v>142156</v>
      </c>
      <c r="M13" s="11">
        <v>1131010</v>
      </c>
      <c r="N13" s="11">
        <v>1201267</v>
      </c>
      <c r="O13" s="11">
        <v>370364</v>
      </c>
      <c r="P13" s="16">
        <f t="shared" si="0"/>
        <v>8223225</v>
      </c>
      <c r="Q13" s="6"/>
    </row>
    <row r="14" spans="1:17" x14ac:dyDescent="0.2">
      <c r="B14" s="38">
        <v>36770</v>
      </c>
      <c r="C14" s="34">
        <v>326585</v>
      </c>
      <c r="D14" s="11">
        <f>'[1] Gas Emissions '!H86</f>
        <v>0</v>
      </c>
      <c r="E14" s="11">
        <v>1021874</v>
      </c>
      <c r="F14" s="11">
        <f>'[2] Gas Emissions '!H86</f>
        <v>0</v>
      </c>
      <c r="G14" s="11">
        <v>551009</v>
      </c>
      <c r="H14" s="11">
        <v>1072787</v>
      </c>
      <c r="I14" s="11">
        <f>'[3] Gas Emissions '!H86</f>
        <v>0</v>
      </c>
      <c r="J14" s="12">
        <v>673854</v>
      </c>
      <c r="K14" s="11">
        <v>1408248</v>
      </c>
      <c r="L14" s="11">
        <v>126029</v>
      </c>
      <c r="M14" s="11">
        <v>1039298</v>
      </c>
      <c r="N14" s="11">
        <v>1022762</v>
      </c>
      <c r="O14" s="11">
        <v>394848</v>
      </c>
      <c r="P14" s="16">
        <f>SUM(C14:O14)</f>
        <v>7637294</v>
      </c>
      <c r="Q14" s="6"/>
    </row>
    <row r="15" spans="1:17" x14ac:dyDescent="0.2">
      <c r="B15" s="38">
        <v>36800</v>
      </c>
      <c r="C15" s="34">
        <v>340090</v>
      </c>
      <c r="D15" s="11">
        <f>'[1] Gas Emissions '!H87</f>
        <v>0</v>
      </c>
      <c r="E15" s="11">
        <v>1128976</v>
      </c>
      <c r="F15" s="11">
        <f>'[2] Gas Emissions '!H87</f>
        <v>0</v>
      </c>
      <c r="G15" s="11">
        <v>493439</v>
      </c>
      <c r="H15" s="11">
        <v>1186160</v>
      </c>
      <c r="I15" s="11">
        <f>'[3] Gas Emissions '!H87</f>
        <v>0</v>
      </c>
      <c r="J15" s="12">
        <v>737910</v>
      </c>
      <c r="K15" s="11">
        <v>1509650</v>
      </c>
      <c r="L15" s="11">
        <v>142158</v>
      </c>
      <c r="M15" s="11">
        <v>979802</v>
      </c>
      <c r="N15" s="11">
        <v>1004262</v>
      </c>
      <c r="O15" s="11">
        <v>388266</v>
      </c>
      <c r="P15" s="16">
        <f t="shared" si="0"/>
        <v>7910713</v>
      </c>
      <c r="Q15" s="6"/>
    </row>
    <row r="16" spans="1:17" x14ac:dyDescent="0.2">
      <c r="B16" s="38">
        <v>36831</v>
      </c>
      <c r="C16" s="34">
        <v>397088</v>
      </c>
      <c r="D16" s="11">
        <f>'[1] Gas Emissions '!H88</f>
        <v>0</v>
      </c>
      <c r="E16" s="11">
        <v>1085726</v>
      </c>
      <c r="F16" s="11">
        <f>'[2] Gas Emissions '!H88</f>
        <v>0</v>
      </c>
      <c r="G16" s="11">
        <v>406957</v>
      </c>
      <c r="H16" s="11">
        <v>1003605</v>
      </c>
      <c r="I16" s="11">
        <f>'[3] Gas Emissions '!H88</f>
        <v>0</v>
      </c>
      <c r="J16" s="12">
        <v>751830</v>
      </c>
      <c r="K16" s="11">
        <v>1466390</v>
      </c>
      <c r="L16" s="11">
        <v>174064</v>
      </c>
      <c r="M16" s="11">
        <v>865290</v>
      </c>
      <c r="N16" s="11">
        <v>1050877</v>
      </c>
      <c r="O16" s="11">
        <v>378260</v>
      </c>
      <c r="P16" s="16">
        <f t="shared" si="0"/>
        <v>7580087</v>
      </c>
      <c r="Q16" s="6"/>
    </row>
    <row r="17" spans="1:17" x14ac:dyDescent="0.2">
      <c r="B17" s="38">
        <v>36861</v>
      </c>
      <c r="C17" s="34">
        <v>470231</v>
      </c>
      <c r="D17" s="11">
        <f>'[1] Gas Emissions '!H89</f>
        <v>0</v>
      </c>
      <c r="E17" s="11">
        <v>910947</v>
      </c>
      <c r="F17" s="11">
        <f>'[2] Gas Emissions '!H89</f>
        <v>0</v>
      </c>
      <c r="G17" s="11">
        <v>315041</v>
      </c>
      <c r="H17" s="11">
        <v>1113917</v>
      </c>
      <c r="I17" s="11">
        <f>'[3] Gas Emissions '!H89</f>
        <v>0</v>
      </c>
      <c r="J17" s="12">
        <v>777837</v>
      </c>
      <c r="K17" s="11">
        <v>1000497</v>
      </c>
      <c r="L17" s="11">
        <v>167436</v>
      </c>
      <c r="M17" s="11">
        <v>961507</v>
      </c>
      <c r="N17" s="11">
        <v>1077694</v>
      </c>
      <c r="O17" s="11">
        <v>337976</v>
      </c>
      <c r="P17" s="16">
        <f t="shared" si="0"/>
        <v>7133083</v>
      </c>
      <c r="Q17" s="4"/>
    </row>
    <row r="18" spans="1:17" ht="13.5" thickBot="1" x14ac:dyDescent="0.25">
      <c r="B18" s="39"/>
      <c r="C18" s="3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4"/>
    </row>
    <row r="19" spans="1:17" ht="13.5" thickBot="1" x14ac:dyDescent="0.25">
      <c r="B19" s="40" t="s">
        <v>16</v>
      </c>
      <c r="C19" s="36">
        <f>SUM(C6:C17)</f>
        <v>4528983</v>
      </c>
      <c r="D19" s="30">
        <f t="shared" ref="D19:P19" si="1">SUM(D6:D17)</f>
        <v>0</v>
      </c>
      <c r="E19" s="30">
        <f t="shared" si="1"/>
        <v>11030223</v>
      </c>
      <c r="F19" s="30">
        <f t="shared" si="1"/>
        <v>0</v>
      </c>
      <c r="G19" s="30">
        <f t="shared" si="1"/>
        <v>6438316</v>
      </c>
      <c r="H19" s="30">
        <f t="shared" si="1"/>
        <v>14118123</v>
      </c>
      <c r="I19" s="30">
        <f t="shared" si="1"/>
        <v>0</v>
      </c>
      <c r="J19" s="30">
        <f t="shared" si="1"/>
        <v>8193822</v>
      </c>
      <c r="K19" s="30">
        <f t="shared" si="1"/>
        <v>15439008</v>
      </c>
      <c r="L19" s="30">
        <f t="shared" si="1"/>
        <v>2257572</v>
      </c>
      <c r="M19" s="30">
        <f t="shared" si="1"/>
        <v>12292771</v>
      </c>
      <c r="N19" s="30">
        <f t="shared" si="1"/>
        <v>13228107</v>
      </c>
      <c r="O19" s="30">
        <f t="shared" si="1"/>
        <v>5104717</v>
      </c>
      <c r="P19" s="31">
        <f t="shared" si="1"/>
        <v>92631642</v>
      </c>
    </row>
    <row r="20" spans="1:17" x14ac:dyDescent="0.2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</row>
    <row r="21" spans="1:17" x14ac:dyDescent="0.2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</row>
    <row r="22" spans="1:17" ht="13.5" thickBot="1" x14ac:dyDescent="0.2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</row>
    <row r="23" spans="1:17" ht="39" thickBot="1" x14ac:dyDescent="0.25">
      <c r="A23" s="25">
        <v>2001</v>
      </c>
      <c r="B23" s="21" t="s">
        <v>1</v>
      </c>
      <c r="C23" s="22" t="s">
        <v>2</v>
      </c>
      <c r="D23" s="23" t="s">
        <v>3</v>
      </c>
      <c r="E23" s="22" t="s">
        <v>4</v>
      </c>
      <c r="F23" s="22" t="s">
        <v>5</v>
      </c>
      <c r="G23" s="22" t="s">
        <v>6</v>
      </c>
      <c r="H23" s="22" t="s">
        <v>7</v>
      </c>
      <c r="I23" s="22" t="s">
        <v>8</v>
      </c>
      <c r="J23" s="22" t="s">
        <v>9</v>
      </c>
      <c r="K23" s="22" t="s">
        <v>10</v>
      </c>
      <c r="L23" s="22" t="s">
        <v>11</v>
      </c>
      <c r="M23" s="22" t="s">
        <v>12</v>
      </c>
      <c r="N23" s="22" t="s">
        <v>13</v>
      </c>
      <c r="O23" s="22" t="s">
        <v>14</v>
      </c>
      <c r="P23" s="24" t="s">
        <v>15</v>
      </c>
    </row>
    <row r="24" spans="1:17" x14ac:dyDescent="0.2">
      <c r="A24" s="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1:17" x14ac:dyDescent="0.2">
      <c r="B25" s="15">
        <v>36892</v>
      </c>
      <c r="C25" s="41">
        <v>460788</v>
      </c>
      <c r="D25" s="11">
        <f>'[1] Gas Emissions '!H99</f>
        <v>0</v>
      </c>
      <c r="E25" s="42">
        <v>945717</v>
      </c>
      <c r="F25" s="11">
        <f>'[2] Gas Emissions '!H99</f>
        <v>0</v>
      </c>
      <c r="G25" s="43">
        <v>530531</v>
      </c>
      <c r="H25" s="43">
        <v>1235582</v>
      </c>
      <c r="I25" s="11">
        <f>'[3] Gas Emissions '!H99</f>
        <v>0</v>
      </c>
      <c r="J25" s="43">
        <v>815356</v>
      </c>
      <c r="K25" s="43">
        <v>908375</v>
      </c>
      <c r="L25" s="43">
        <v>221817</v>
      </c>
      <c r="M25" s="43">
        <v>941815</v>
      </c>
      <c r="N25" s="43">
        <v>1172159</v>
      </c>
      <c r="O25" s="43">
        <v>495966</v>
      </c>
      <c r="P25" s="16">
        <f>SUM(C25:O25)</f>
        <v>7728106</v>
      </c>
    </row>
    <row r="26" spans="1:17" x14ac:dyDescent="0.2">
      <c r="B26" s="15">
        <v>36923</v>
      </c>
      <c r="C26" s="41">
        <v>460745</v>
      </c>
      <c r="D26" s="11">
        <f>'[1] Gas Emissions '!H100</f>
        <v>0</v>
      </c>
      <c r="E26" s="42">
        <v>764889</v>
      </c>
      <c r="F26" s="11">
        <f>'[2] Gas Emissions '!H100</f>
        <v>0</v>
      </c>
      <c r="G26" s="43">
        <v>494917</v>
      </c>
      <c r="H26" s="43">
        <v>1122009</v>
      </c>
      <c r="I26" s="11">
        <f>'[3] Gas Emissions '!H100</f>
        <v>0</v>
      </c>
      <c r="J26" s="43">
        <v>652663</v>
      </c>
      <c r="K26" s="43">
        <v>1161002</v>
      </c>
      <c r="L26" s="43">
        <v>288311</v>
      </c>
      <c r="M26" s="43">
        <v>869978</v>
      </c>
      <c r="N26" s="43">
        <v>941383</v>
      </c>
      <c r="O26" s="43">
        <v>419525</v>
      </c>
      <c r="P26" s="17">
        <f t="shared" ref="P26:P36" si="2">SUM(C26:O26)</f>
        <v>7175422</v>
      </c>
    </row>
    <row r="27" spans="1:17" x14ac:dyDescent="0.2">
      <c r="B27" s="15">
        <v>36951</v>
      </c>
      <c r="C27" s="41">
        <v>479974</v>
      </c>
      <c r="D27" s="11">
        <f>'[1] Gas Emissions '!H101</f>
        <v>0</v>
      </c>
      <c r="E27" s="42">
        <v>748262</v>
      </c>
      <c r="F27" s="11">
        <f>'[2] Gas Emissions '!H101</f>
        <v>0</v>
      </c>
      <c r="G27" s="43">
        <v>587970</v>
      </c>
      <c r="H27" s="43">
        <v>1110886</v>
      </c>
      <c r="I27" s="11">
        <f>'[3] Gas Emissions '!H101</f>
        <v>0</v>
      </c>
      <c r="J27" s="43">
        <v>647287</v>
      </c>
      <c r="K27" s="43">
        <v>1404728</v>
      </c>
      <c r="L27" s="43">
        <v>276240</v>
      </c>
      <c r="M27" s="43">
        <v>1123595</v>
      </c>
      <c r="N27" s="43">
        <v>944510</v>
      </c>
      <c r="O27" s="43">
        <v>444785</v>
      </c>
      <c r="P27" s="17">
        <f t="shared" si="2"/>
        <v>7768237</v>
      </c>
    </row>
    <row r="28" spans="1:17" x14ac:dyDescent="0.2">
      <c r="B28" s="15">
        <v>36982</v>
      </c>
      <c r="C28" s="41">
        <v>394010</v>
      </c>
      <c r="D28" s="11">
        <f>'[1] Gas Emissions '!H102</f>
        <v>0</v>
      </c>
      <c r="E28" s="42">
        <v>642624</v>
      </c>
      <c r="F28" s="11">
        <f>'[2] Gas Emissions '!H102</f>
        <v>0</v>
      </c>
      <c r="G28" s="43">
        <v>589761</v>
      </c>
      <c r="H28" s="43">
        <v>1049780</v>
      </c>
      <c r="I28" s="11">
        <f>'[3] Gas Emissions '!H102</f>
        <v>0</v>
      </c>
      <c r="J28" s="43">
        <v>793980</v>
      </c>
      <c r="K28" s="43">
        <v>1312418</v>
      </c>
      <c r="L28" s="43">
        <v>82689</v>
      </c>
      <c r="M28" s="43">
        <v>972978</v>
      </c>
      <c r="N28" s="43">
        <v>1064796</v>
      </c>
      <c r="O28" s="43">
        <v>319162</v>
      </c>
      <c r="P28" s="16">
        <f>SUM(C28:O28)</f>
        <v>7222198</v>
      </c>
    </row>
    <row r="29" spans="1:17" x14ac:dyDescent="0.2">
      <c r="B29" s="15">
        <v>37012</v>
      </c>
      <c r="C29" s="41">
        <v>484349</v>
      </c>
      <c r="D29" s="11">
        <f>'[1] Gas Emissions '!H103</f>
        <v>0</v>
      </c>
      <c r="E29" s="42">
        <v>758572</v>
      </c>
      <c r="F29" s="11">
        <f>'[2] Gas Emissions '!H103</f>
        <v>0</v>
      </c>
      <c r="G29" s="43">
        <v>632194</v>
      </c>
      <c r="H29" s="43">
        <v>1058459</v>
      </c>
      <c r="I29" s="11">
        <f>'[3] Gas Emissions '!H103</f>
        <v>0</v>
      </c>
      <c r="J29" s="43">
        <v>923928</v>
      </c>
      <c r="K29" s="43">
        <v>1281998</v>
      </c>
      <c r="L29" s="43">
        <v>157203</v>
      </c>
      <c r="M29" s="43">
        <v>1025251</v>
      </c>
      <c r="N29" s="43">
        <v>1131263</v>
      </c>
      <c r="O29" s="43">
        <v>320367</v>
      </c>
      <c r="P29" s="16">
        <f t="shared" si="2"/>
        <v>7773584</v>
      </c>
    </row>
    <row r="30" spans="1:17" x14ac:dyDescent="0.2">
      <c r="B30" s="15">
        <v>37043</v>
      </c>
      <c r="C30" s="41">
        <v>559744</v>
      </c>
      <c r="D30" s="11">
        <f>'[1] Gas Emissions '!H104</f>
        <v>0</v>
      </c>
      <c r="E30" s="42">
        <v>847707</v>
      </c>
      <c r="F30" s="11">
        <f>'[2] Gas Emissions '!H104</f>
        <v>0</v>
      </c>
      <c r="G30" s="43">
        <v>598432</v>
      </c>
      <c r="H30" s="43">
        <v>996583</v>
      </c>
      <c r="I30" s="11">
        <f>'[3] Gas Emissions '!H104</f>
        <v>0</v>
      </c>
      <c r="J30" s="43">
        <v>884089</v>
      </c>
      <c r="K30" s="43">
        <v>1262099</v>
      </c>
      <c r="L30" s="43">
        <v>118690</v>
      </c>
      <c r="M30" s="43">
        <v>1037101</v>
      </c>
      <c r="N30" s="43">
        <v>1151533</v>
      </c>
      <c r="O30" s="43">
        <v>281206</v>
      </c>
      <c r="P30" s="16">
        <f t="shared" si="2"/>
        <v>7737184</v>
      </c>
    </row>
    <row r="31" spans="1:17" x14ac:dyDescent="0.2">
      <c r="B31" s="15">
        <v>37073</v>
      </c>
      <c r="C31" s="41">
        <v>516715</v>
      </c>
      <c r="D31" s="11">
        <f>'[1] Gas Emissions '!H105</f>
        <v>0</v>
      </c>
      <c r="E31" s="42">
        <v>1048816</v>
      </c>
      <c r="F31" s="11">
        <f>'[2] Gas Emissions '!H105</f>
        <v>0</v>
      </c>
      <c r="G31" s="43">
        <v>506506</v>
      </c>
      <c r="H31" s="43">
        <v>1406627</v>
      </c>
      <c r="I31" s="11">
        <f>'[3] Gas Emissions '!H105</f>
        <v>0</v>
      </c>
      <c r="J31" s="43">
        <v>941818</v>
      </c>
      <c r="K31" s="43">
        <v>1300843</v>
      </c>
      <c r="L31" s="43">
        <v>511135</v>
      </c>
      <c r="M31" s="44">
        <v>1075120</v>
      </c>
      <c r="N31" s="43">
        <v>1167071</v>
      </c>
      <c r="O31" s="43">
        <v>309037</v>
      </c>
      <c r="P31" s="16">
        <f>SUM(C31:O31)</f>
        <v>8783688</v>
      </c>
    </row>
    <row r="32" spans="1:17" x14ac:dyDescent="0.2">
      <c r="B32" s="15">
        <v>37104</v>
      </c>
      <c r="C32" s="41">
        <v>446390</v>
      </c>
      <c r="D32" s="11">
        <f>'[1] Gas Emissions '!H106</f>
        <v>0</v>
      </c>
      <c r="E32" s="42">
        <v>1010867</v>
      </c>
      <c r="F32" s="11">
        <f>'[2] Gas Emissions '!H106</f>
        <v>0</v>
      </c>
      <c r="G32" s="43">
        <v>533871</v>
      </c>
      <c r="H32" s="43">
        <v>1278639</v>
      </c>
      <c r="I32" s="11">
        <f>'[3] Gas Emissions '!H106</f>
        <v>0</v>
      </c>
      <c r="J32" s="43">
        <v>876917</v>
      </c>
      <c r="K32" s="43">
        <v>1247231</v>
      </c>
      <c r="L32" s="43">
        <v>740192</v>
      </c>
      <c r="M32" s="44">
        <v>1189483</v>
      </c>
      <c r="N32" s="43">
        <v>1145453</v>
      </c>
      <c r="O32" s="43">
        <v>306265</v>
      </c>
      <c r="P32" s="16">
        <f t="shared" si="2"/>
        <v>8775308</v>
      </c>
    </row>
    <row r="33" spans="1:16" x14ac:dyDescent="0.2">
      <c r="B33" s="15">
        <v>37135</v>
      </c>
      <c r="C33" s="41">
        <v>357265</v>
      </c>
      <c r="D33" s="11">
        <f>'[1] Gas Emissions '!H107</f>
        <v>0</v>
      </c>
      <c r="E33" s="42">
        <v>1008197</v>
      </c>
      <c r="F33" s="11">
        <f>'[2] Gas Emissions '!H107</f>
        <v>0</v>
      </c>
      <c r="G33" s="43">
        <v>494603</v>
      </c>
      <c r="H33" s="43">
        <v>1209137</v>
      </c>
      <c r="I33" s="11">
        <f>'[3] Gas Emissions '!H107</f>
        <v>0</v>
      </c>
      <c r="J33" s="43">
        <v>918535</v>
      </c>
      <c r="K33" s="43">
        <v>1296810</v>
      </c>
      <c r="L33" s="43">
        <v>135170</v>
      </c>
      <c r="M33" s="44">
        <v>1119051</v>
      </c>
      <c r="N33" s="43">
        <v>1051608</v>
      </c>
      <c r="O33" s="43">
        <v>456421</v>
      </c>
      <c r="P33" s="16">
        <f>SUM(C33:O33)</f>
        <v>8046797</v>
      </c>
    </row>
    <row r="34" spans="1:16" x14ac:dyDescent="0.2">
      <c r="B34" s="15">
        <v>37165</v>
      </c>
      <c r="C34" s="41">
        <v>532320</v>
      </c>
      <c r="D34" s="11">
        <f>'[1] Gas Emissions '!H108</f>
        <v>0</v>
      </c>
      <c r="E34" s="42">
        <v>990611</v>
      </c>
      <c r="F34" s="11">
        <f>'[2] Gas Emissions '!H108</f>
        <v>0</v>
      </c>
      <c r="G34" s="43">
        <v>548062</v>
      </c>
      <c r="H34" s="43">
        <v>1151810</v>
      </c>
      <c r="I34" s="11">
        <f>'[3] Gas Emissions '!H108</f>
        <v>0</v>
      </c>
      <c r="J34" s="43">
        <v>920965</v>
      </c>
      <c r="K34" s="43">
        <v>1404043</v>
      </c>
      <c r="L34" s="43">
        <v>195489</v>
      </c>
      <c r="M34" s="44">
        <v>1162879</v>
      </c>
      <c r="N34" s="43">
        <v>986559</v>
      </c>
      <c r="O34" s="43">
        <v>419429</v>
      </c>
      <c r="P34" s="16">
        <f t="shared" si="2"/>
        <v>8312167</v>
      </c>
    </row>
    <row r="35" spans="1:16" x14ac:dyDescent="0.2">
      <c r="B35" s="15">
        <v>37196</v>
      </c>
      <c r="C35" s="41">
        <v>493537</v>
      </c>
      <c r="D35" s="11">
        <f>'[1] Gas Emissions '!H109</f>
        <v>0</v>
      </c>
      <c r="E35" s="42">
        <v>948431</v>
      </c>
      <c r="F35" s="11">
        <f>'[2] Gas Emissions '!H109</f>
        <v>0</v>
      </c>
      <c r="G35" s="43">
        <v>504525</v>
      </c>
      <c r="H35" s="43">
        <v>879886</v>
      </c>
      <c r="I35" s="11">
        <f>'[3] Gas Emissions '!H109</f>
        <v>0</v>
      </c>
      <c r="J35" s="43">
        <v>729688</v>
      </c>
      <c r="K35" s="43">
        <v>1387835</v>
      </c>
      <c r="L35" s="43">
        <v>79006</v>
      </c>
      <c r="M35" s="44">
        <v>1046372</v>
      </c>
      <c r="N35" s="43">
        <v>1139769</v>
      </c>
      <c r="O35" s="43">
        <v>298696</v>
      </c>
      <c r="P35" s="16">
        <f t="shared" si="2"/>
        <v>7507745</v>
      </c>
    </row>
    <row r="36" spans="1:16" x14ac:dyDescent="0.2">
      <c r="B36" s="15">
        <v>37226</v>
      </c>
      <c r="C36" s="41">
        <v>331696</v>
      </c>
      <c r="D36" s="11">
        <f>'[1] Gas Emissions '!H110</f>
        <v>0</v>
      </c>
      <c r="E36" s="42">
        <v>845554</v>
      </c>
      <c r="F36" s="11">
        <f>'[2] Gas Emissions '!H110</f>
        <v>0</v>
      </c>
      <c r="G36" s="43">
        <v>453937</v>
      </c>
      <c r="H36" s="43">
        <v>979264</v>
      </c>
      <c r="I36" s="11">
        <f>'[3] Gas Emissions '!H110</f>
        <v>0</v>
      </c>
      <c r="J36" s="43">
        <v>830732</v>
      </c>
      <c r="K36" s="43">
        <v>1292435</v>
      </c>
      <c r="L36" s="43">
        <v>101247</v>
      </c>
      <c r="M36" s="44">
        <v>895322</v>
      </c>
      <c r="N36" s="43">
        <v>988148</v>
      </c>
      <c r="O36" s="43">
        <v>329530</v>
      </c>
      <c r="P36" s="16">
        <f t="shared" si="2"/>
        <v>7047865</v>
      </c>
    </row>
    <row r="37" spans="1:16" ht="13.5" thickBot="1" x14ac:dyDescent="0.25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1:16" ht="13.5" thickBot="1" x14ac:dyDescent="0.25">
      <c r="B38" s="29" t="s">
        <v>16</v>
      </c>
      <c r="C38" s="30">
        <f>SUM(C25:C36)</f>
        <v>5517533</v>
      </c>
      <c r="D38" s="30">
        <f t="shared" ref="D38:P38" si="3">SUM(D25:D36)</f>
        <v>0</v>
      </c>
      <c r="E38" s="30">
        <f t="shared" si="3"/>
        <v>10560247</v>
      </c>
      <c r="F38" s="30">
        <f t="shared" si="3"/>
        <v>0</v>
      </c>
      <c r="G38" s="30">
        <f t="shared" si="3"/>
        <v>6475309</v>
      </c>
      <c r="H38" s="30">
        <f t="shared" si="3"/>
        <v>13478662</v>
      </c>
      <c r="I38" s="30">
        <f t="shared" si="3"/>
        <v>0</v>
      </c>
      <c r="J38" s="30">
        <f t="shared" si="3"/>
        <v>9935958</v>
      </c>
      <c r="K38" s="30">
        <f t="shared" si="3"/>
        <v>15259817</v>
      </c>
      <c r="L38" s="30">
        <f t="shared" si="3"/>
        <v>2907189</v>
      </c>
      <c r="M38" s="30">
        <f t="shared" si="3"/>
        <v>12458945</v>
      </c>
      <c r="N38" s="30">
        <f t="shared" si="3"/>
        <v>12884252</v>
      </c>
      <c r="O38" s="30">
        <f t="shared" si="3"/>
        <v>4400389</v>
      </c>
      <c r="P38" s="31">
        <f t="shared" si="3"/>
        <v>93878301</v>
      </c>
    </row>
    <row r="39" spans="1:16" x14ac:dyDescent="0.2">
      <c r="P39" s="3"/>
    </row>
    <row r="40" spans="1:16" x14ac:dyDescent="0.2">
      <c r="P40" s="3"/>
    </row>
    <row r="41" spans="1:16" ht="13.5" thickBot="1" x14ac:dyDescent="0.25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"/>
    </row>
    <row r="42" spans="1:16" ht="39" thickBot="1" x14ac:dyDescent="0.25">
      <c r="A42" s="25">
        <v>2002</v>
      </c>
      <c r="B42" s="21" t="s">
        <v>1</v>
      </c>
      <c r="C42" s="22" t="s">
        <v>2</v>
      </c>
      <c r="D42" s="23" t="s">
        <v>3</v>
      </c>
      <c r="E42" s="22" t="s">
        <v>4</v>
      </c>
      <c r="F42" s="22" t="s">
        <v>5</v>
      </c>
      <c r="G42" s="22" t="s">
        <v>6</v>
      </c>
      <c r="H42" s="22" t="s">
        <v>7</v>
      </c>
      <c r="I42" s="22" t="s">
        <v>8</v>
      </c>
      <c r="J42" s="22" t="s">
        <v>9</v>
      </c>
      <c r="K42" s="22" t="s">
        <v>10</v>
      </c>
      <c r="L42" s="22" t="s">
        <v>11</v>
      </c>
      <c r="M42" s="22" t="s">
        <v>12</v>
      </c>
      <c r="N42" s="22" t="s">
        <v>13</v>
      </c>
      <c r="O42" s="22" t="s">
        <v>14</v>
      </c>
      <c r="P42" s="24" t="s">
        <v>15</v>
      </c>
    </row>
    <row r="43" spans="1:16" x14ac:dyDescent="0.2">
      <c r="A43" s="1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4"/>
    </row>
    <row r="44" spans="1:16" x14ac:dyDescent="0.2">
      <c r="B44" s="15">
        <v>37257</v>
      </c>
      <c r="C44" s="41">
        <v>445525</v>
      </c>
      <c r="D44" s="11">
        <f>'[1] Gas Emissions '!H120</f>
        <v>0</v>
      </c>
      <c r="E44" s="45">
        <v>854922</v>
      </c>
      <c r="F44" s="11">
        <f>'[2] Gas Emissions '!H120</f>
        <v>0</v>
      </c>
      <c r="G44" s="44">
        <v>518891</v>
      </c>
      <c r="H44" s="44">
        <v>1113655</v>
      </c>
      <c r="I44" s="11">
        <f>'[3] Gas Emissions '!H120</f>
        <v>0</v>
      </c>
      <c r="J44" s="44">
        <v>783883</v>
      </c>
      <c r="K44" s="44">
        <v>1227429</v>
      </c>
      <c r="L44" s="44">
        <v>145738</v>
      </c>
      <c r="M44" s="44">
        <v>1161766</v>
      </c>
      <c r="N44" s="44">
        <v>1005040</v>
      </c>
      <c r="O44" s="44">
        <v>308351</v>
      </c>
      <c r="P44" s="16">
        <f>SUM(C44:O44)</f>
        <v>7565200</v>
      </c>
    </row>
    <row r="45" spans="1:16" x14ac:dyDescent="0.2">
      <c r="B45" s="15">
        <v>37288</v>
      </c>
      <c r="C45" s="41">
        <v>416940</v>
      </c>
      <c r="D45" s="11">
        <f>'[1] Gas Emissions '!H121</f>
        <v>0</v>
      </c>
      <c r="E45" s="45">
        <v>755003</v>
      </c>
      <c r="F45" s="11">
        <f>'[2] Gas Emissions '!H121</f>
        <v>0</v>
      </c>
      <c r="G45" s="44">
        <v>488503</v>
      </c>
      <c r="H45" s="44">
        <v>886126</v>
      </c>
      <c r="I45" s="11">
        <f>'[3] Gas Emissions '!H121</f>
        <v>0</v>
      </c>
      <c r="J45" s="44">
        <v>692033</v>
      </c>
      <c r="K45" s="44">
        <v>1251954</v>
      </c>
      <c r="L45" s="44">
        <v>219709</v>
      </c>
      <c r="M45" s="44">
        <v>994070</v>
      </c>
      <c r="N45" s="44">
        <v>940046</v>
      </c>
      <c r="O45" s="44">
        <v>293539</v>
      </c>
      <c r="P45" s="17">
        <f t="shared" ref="P45:P46" si="4">SUM(C45:O45)</f>
        <v>6937923</v>
      </c>
    </row>
    <row r="46" spans="1:16" x14ac:dyDescent="0.2">
      <c r="B46" s="15">
        <v>37316</v>
      </c>
      <c r="C46" s="41">
        <v>460766</v>
      </c>
      <c r="D46" s="11">
        <f>'[1] Gas Emissions '!H122</f>
        <v>0</v>
      </c>
      <c r="E46" s="45">
        <v>896145</v>
      </c>
      <c r="F46" s="11">
        <f>'[2] Gas Emissions '!H122</f>
        <v>0</v>
      </c>
      <c r="G46" s="44">
        <v>579601</v>
      </c>
      <c r="H46" s="44">
        <v>1094381</v>
      </c>
      <c r="I46" s="11">
        <f>'[3] Gas Emissions '!H122</f>
        <v>0</v>
      </c>
      <c r="J46" s="44">
        <v>756735</v>
      </c>
      <c r="K46" s="44">
        <v>1138745</v>
      </c>
      <c r="L46" s="44">
        <v>141836</v>
      </c>
      <c r="M46" s="44">
        <v>986658</v>
      </c>
      <c r="N46" s="44">
        <v>1207507</v>
      </c>
      <c r="O46" s="44">
        <v>313396</v>
      </c>
      <c r="P46" s="17">
        <f t="shared" si="4"/>
        <v>7575770</v>
      </c>
    </row>
    <row r="47" spans="1:16" x14ac:dyDescent="0.2">
      <c r="B47" s="15">
        <v>37347</v>
      </c>
      <c r="C47" s="41">
        <v>430956</v>
      </c>
      <c r="D47" s="11">
        <f>'[1] Gas Emissions '!H123</f>
        <v>0</v>
      </c>
      <c r="E47" s="45">
        <v>905975</v>
      </c>
      <c r="F47" s="11">
        <f>'[2] Gas Emissions '!H123</f>
        <v>0</v>
      </c>
      <c r="G47" s="44">
        <v>549956</v>
      </c>
      <c r="H47" s="44">
        <v>1229608</v>
      </c>
      <c r="I47" s="11">
        <f>'[3] Gas Emissions '!H123</f>
        <v>0</v>
      </c>
      <c r="J47" s="44">
        <v>693467</v>
      </c>
      <c r="K47" s="44">
        <v>1157428</v>
      </c>
      <c r="L47" s="44">
        <v>305149</v>
      </c>
      <c r="M47" s="44">
        <v>1092103</v>
      </c>
      <c r="N47" s="44">
        <v>1072551</v>
      </c>
      <c r="O47" s="44">
        <v>355503</v>
      </c>
      <c r="P47" s="16">
        <f>SUM(C47:O47)</f>
        <v>7792696</v>
      </c>
    </row>
    <row r="48" spans="1:16" x14ac:dyDescent="0.2">
      <c r="B48" s="15">
        <v>37377</v>
      </c>
      <c r="C48" s="41">
        <v>484380</v>
      </c>
      <c r="D48" s="11">
        <f>'[1] Gas Emissions '!H124</f>
        <v>0</v>
      </c>
      <c r="E48" s="45">
        <v>925466</v>
      </c>
      <c r="F48" s="11">
        <f>'[2] Gas Emissions '!H124</f>
        <v>0</v>
      </c>
      <c r="G48" s="44">
        <v>538586</v>
      </c>
      <c r="H48" s="44">
        <v>1397554</v>
      </c>
      <c r="I48" s="11">
        <f>'[3] Gas Emissions '!H124</f>
        <v>0</v>
      </c>
      <c r="J48" s="44">
        <v>756460</v>
      </c>
      <c r="K48" s="44">
        <v>1256731</v>
      </c>
      <c r="L48" s="44">
        <v>277325</v>
      </c>
      <c r="M48" s="44">
        <v>1166579</v>
      </c>
      <c r="N48" s="44">
        <v>1111680</v>
      </c>
      <c r="O48" s="44">
        <v>686689</v>
      </c>
      <c r="P48" s="16">
        <f t="shared" ref="P48:P49" si="5">SUM(C48:O48)</f>
        <v>8601450</v>
      </c>
    </row>
    <row r="49" spans="1:16" x14ac:dyDescent="0.2">
      <c r="B49" s="15">
        <v>37408</v>
      </c>
      <c r="C49" s="41">
        <v>535824</v>
      </c>
      <c r="D49" s="11">
        <f>'[1] Gas Emissions '!H125</f>
        <v>0</v>
      </c>
      <c r="E49" s="45">
        <v>1037084</v>
      </c>
      <c r="F49" s="11">
        <f>'[2] Gas Emissions '!H125</f>
        <v>0</v>
      </c>
      <c r="G49" s="44">
        <v>557899</v>
      </c>
      <c r="H49" s="44">
        <v>1108722</v>
      </c>
      <c r="I49" s="11">
        <f>'[3] Gas Emissions '!H125</f>
        <v>0</v>
      </c>
      <c r="J49" s="44">
        <v>900759</v>
      </c>
      <c r="K49" s="44">
        <v>1391607</v>
      </c>
      <c r="L49" s="44">
        <v>346117</v>
      </c>
      <c r="M49" s="44">
        <v>1069250</v>
      </c>
      <c r="N49" s="44">
        <v>1105418</v>
      </c>
      <c r="O49" s="44">
        <v>590606</v>
      </c>
      <c r="P49" s="16">
        <f t="shared" si="5"/>
        <v>8643286</v>
      </c>
    </row>
    <row r="50" spans="1:16" x14ac:dyDescent="0.2">
      <c r="B50" s="15">
        <v>37438</v>
      </c>
      <c r="C50" s="41">
        <v>527373</v>
      </c>
      <c r="D50" s="11">
        <f>'[1] Gas Emissions '!H126</f>
        <v>0</v>
      </c>
      <c r="E50" s="45">
        <v>970048</v>
      </c>
      <c r="F50" s="11">
        <f>'[2] Gas Emissions '!H126</f>
        <v>0</v>
      </c>
      <c r="G50" s="44">
        <v>563893</v>
      </c>
      <c r="H50" s="44">
        <v>1390797</v>
      </c>
      <c r="I50" s="11">
        <f>'[3] Gas Emissions '!H126</f>
        <v>0</v>
      </c>
      <c r="J50" s="44">
        <v>937338</v>
      </c>
      <c r="K50" s="44">
        <v>1285467</v>
      </c>
      <c r="L50" s="44">
        <v>257518</v>
      </c>
      <c r="M50" s="44">
        <v>1105305</v>
      </c>
      <c r="N50" s="44">
        <v>1194967</v>
      </c>
      <c r="O50" s="44">
        <v>812812</v>
      </c>
      <c r="P50" s="16">
        <f>SUM(C50:O50)</f>
        <v>9045518</v>
      </c>
    </row>
    <row r="51" spans="1:16" x14ac:dyDescent="0.2">
      <c r="B51" s="15">
        <v>37469</v>
      </c>
      <c r="C51" s="41">
        <v>495213</v>
      </c>
      <c r="D51" s="11">
        <f>'[1] Gas Emissions '!H127</f>
        <v>0</v>
      </c>
      <c r="E51" s="45">
        <v>910007</v>
      </c>
      <c r="F51" s="11">
        <f>'[2] Gas Emissions '!H127</f>
        <v>0</v>
      </c>
      <c r="G51" s="44">
        <v>499180</v>
      </c>
      <c r="H51" s="44">
        <v>1316567</v>
      </c>
      <c r="I51" s="11">
        <f>'[3] Gas Emissions '!H127</f>
        <v>0</v>
      </c>
      <c r="J51" s="44">
        <v>872569</v>
      </c>
      <c r="K51" s="44">
        <v>1314837</v>
      </c>
      <c r="L51" s="44">
        <v>155455</v>
      </c>
      <c r="M51" s="44">
        <v>1114372</v>
      </c>
      <c r="N51" s="44">
        <v>1061201</v>
      </c>
      <c r="O51" s="44">
        <v>549296</v>
      </c>
      <c r="P51" s="16">
        <f t="shared" ref="P51" si="6">SUM(C51:O51)</f>
        <v>8288697</v>
      </c>
    </row>
    <row r="52" spans="1:16" x14ac:dyDescent="0.2">
      <c r="B52" s="15">
        <v>37500</v>
      </c>
      <c r="C52" s="41">
        <v>474256</v>
      </c>
      <c r="D52" s="11">
        <f>'[1] Gas Emissions '!H128</f>
        <v>0</v>
      </c>
      <c r="E52" s="45">
        <v>908545</v>
      </c>
      <c r="F52" s="11">
        <f>'[2] Gas Emissions '!H128</f>
        <v>0</v>
      </c>
      <c r="G52" s="44">
        <v>507319</v>
      </c>
      <c r="H52" s="44">
        <v>1077784</v>
      </c>
      <c r="I52" s="11">
        <f>'[3] Gas Emissions '!H128</f>
        <v>0</v>
      </c>
      <c r="J52" s="44">
        <v>977657</v>
      </c>
      <c r="K52" s="44">
        <v>1427073</v>
      </c>
      <c r="L52" s="44">
        <v>113656</v>
      </c>
      <c r="M52" s="44">
        <v>1072841</v>
      </c>
      <c r="N52" s="44">
        <v>920796</v>
      </c>
      <c r="O52" s="44">
        <v>386382</v>
      </c>
      <c r="P52" s="16">
        <f>SUM(C52:O52)</f>
        <v>7866309</v>
      </c>
    </row>
    <row r="53" spans="1:16" x14ac:dyDescent="0.2">
      <c r="B53" s="15">
        <v>37530</v>
      </c>
      <c r="C53" s="41">
        <v>460792</v>
      </c>
      <c r="D53" s="11">
        <f>'[1] Gas Emissions '!H129</f>
        <v>0</v>
      </c>
      <c r="E53" s="45">
        <v>832101</v>
      </c>
      <c r="F53" s="11">
        <f>'[2] Gas Emissions '!H129</f>
        <v>0</v>
      </c>
      <c r="G53" s="44">
        <v>520692</v>
      </c>
      <c r="H53" s="44">
        <v>1433456</v>
      </c>
      <c r="I53" s="11">
        <f>'[3] Gas Emissions '!H129</f>
        <v>0</v>
      </c>
      <c r="J53" s="44">
        <v>931291</v>
      </c>
      <c r="K53" s="44">
        <v>1139493</v>
      </c>
      <c r="L53" s="44">
        <v>188872</v>
      </c>
      <c r="M53" s="44">
        <v>1099393</v>
      </c>
      <c r="N53" s="44">
        <v>1099644</v>
      </c>
      <c r="O53" s="44">
        <v>512408</v>
      </c>
      <c r="P53" s="16">
        <f t="shared" ref="P53:P55" si="7">SUM(C53:O53)</f>
        <v>8218142</v>
      </c>
    </row>
    <row r="54" spans="1:16" x14ac:dyDescent="0.2">
      <c r="B54" s="15">
        <v>37561</v>
      </c>
      <c r="C54" s="41">
        <v>576680</v>
      </c>
      <c r="D54" s="11">
        <f>'[1] Gas Emissions '!H130</f>
        <v>0</v>
      </c>
      <c r="E54" s="45">
        <v>889764</v>
      </c>
      <c r="F54" s="11">
        <f>'[2] Gas Emissions '!H130</f>
        <v>0</v>
      </c>
      <c r="G54" s="44">
        <v>571663</v>
      </c>
      <c r="H54" s="44">
        <v>1119150</v>
      </c>
      <c r="I54" s="11">
        <f>'[3] Gas Emissions '!H130</f>
        <v>0</v>
      </c>
      <c r="J54" s="44">
        <v>924400</v>
      </c>
      <c r="K54" s="44">
        <v>1323484</v>
      </c>
      <c r="L54" s="44">
        <v>149458</v>
      </c>
      <c r="M54" s="44">
        <v>957592</v>
      </c>
      <c r="N54" s="44">
        <v>1104373</v>
      </c>
      <c r="O54" s="44">
        <v>428131</v>
      </c>
      <c r="P54" s="16">
        <f t="shared" si="7"/>
        <v>8044695</v>
      </c>
    </row>
    <row r="55" spans="1:16" x14ac:dyDescent="0.2">
      <c r="B55" s="15">
        <v>37591</v>
      </c>
      <c r="C55" s="41">
        <v>490701</v>
      </c>
      <c r="D55" s="11">
        <f>'[1] Gas Emissions '!H131</f>
        <v>0</v>
      </c>
      <c r="E55" s="45">
        <v>796440</v>
      </c>
      <c r="F55" s="11">
        <f>'[2] Gas Emissions '!H131</f>
        <v>0</v>
      </c>
      <c r="G55" s="44">
        <v>655071</v>
      </c>
      <c r="H55" s="44">
        <v>988209</v>
      </c>
      <c r="I55" s="11">
        <f>'[3] Gas Emissions '!H131</f>
        <v>0</v>
      </c>
      <c r="J55" s="44">
        <v>862087</v>
      </c>
      <c r="K55" s="44">
        <v>1349329</v>
      </c>
      <c r="L55" s="44">
        <v>69506</v>
      </c>
      <c r="M55" s="44">
        <v>1118418</v>
      </c>
      <c r="N55" s="44">
        <v>1151360</v>
      </c>
      <c r="O55" s="44">
        <v>341898</v>
      </c>
      <c r="P55" s="16">
        <f t="shared" si="7"/>
        <v>7823019</v>
      </c>
    </row>
    <row r="56" spans="1:16" ht="13.5" thickBot="1" x14ac:dyDescent="0.25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  <row r="57" spans="1:16" ht="13.5" thickBot="1" x14ac:dyDescent="0.25">
      <c r="B57" s="29" t="s">
        <v>16</v>
      </c>
      <c r="C57" s="30">
        <f>SUM(C44:C55)</f>
        <v>5799406</v>
      </c>
      <c r="D57" s="30">
        <f t="shared" ref="D57:P57" si="8">SUM(D44:D55)</f>
        <v>0</v>
      </c>
      <c r="E57" s="30">
        <f t="shared" si="8"/>
        <v>10681500</v>
      </c>
      <c r="F57" s="30">
        <f t="shared" si="8"/>
        <v>0</v>
      </c>
      <c r="G57" s="30">
        <f t="shared" si="8"/>
        <v>6551254</v>
      </c>
      <c r="H57" s="30">
        <f t="shared" si="8"/>
        <v>14156009</v>
      </c>
      <c r="I57" s="30">
        <f t="shared" si="8"/>
        <v>0</v>
      </c>
      <c r="J57" s="30">
        <f t="shared" si="8"/>
        <v>10088679</v>
      </c>
      <c r="K57" s="30">
        <f t="shared" si="8"/>
        <v>15263577</v>
      </c>
      <c r="L57" s="30">
        <f t="shared" si="8"/>
        <v>2370339</v>
      </c>
      <c r="M57" s="30">
        <f t="shared" si="8"/>
        <v>12938347</v>
      </c>
      <c r="N57" s="30">
        <f t="shared" si="8"/>
        <v>12974583</v>
      </c>
      <c r="O57" s="30">
        <f t="shared" si="8"/>
        <v>5579011</v>
      </c>
      <c r="P57" s="31">
        <f t="shared" si="8"/>
        <v>96402705</v>
      </c>
    </row>
    <row r="60" spans="1:16" ht="13.5" thickBot="1" x14ac:dyDescent="0.25"/>
    <row r="61" spans="1:16" ht="39" thickBot="1" x14ac:dyDescent="0.25">
      <c r="A61" s="25">
        <v>2003</v>
      </c>
      <c r="B61" s="21" t="s">
        <v>1</v>
      </c>
      <c r="C61" s="22" t="s">
        <v>2</v>
      </c>
      <c r="D61" s="23" t="s">
        <v>3</v>
      </c>
      <c r="E61" s="22" t="s">
        <v>4</v>
      </c>
      <c r="F61" s="22" t="s">
        <v>5</v>
      </c>
      <c r="G61" s="22" t="s">
        <v>6</v>
      </c>
      <c r="H61" s="22" t="s">
        <v>7</v>
      </c>
      <c r="I61" s="22" t="s">
        <v>8</v>
      </c>
      <c r="J61" s="22" t="s">
        <v>9</v>
      </c>
      <c r="K61" s="22" t="s">
        <v>10</v>
      </c>
      <c r="L61" s="22" t="s">
        <v>11</v>
      </c>
      <c r="M61" s="22" t="s">
        <v>12</v>
      </c>
      <c r="N61" s="22" t="s">
        <v>13</v>
      </c>
      <c r="O61" s="22" t="s">
        <v>14</v>
      </c>
      <c r="P61" s="24" t="s">
        <v>15</v>
      </c>
    </row>
    <row r="62" spans="1:16" x14ac:dyDescent="0.2">
      <c r="A62" s="1"/>
      <c r="B62" s="1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4"/>
    </row>
    <row r="63" spans="1:16" x14ac:dyDescent="0.2">
      <c r="B63" s="15">
        <v>37622</v>
      </c>
      <c r="C63" s="46">
        <v>546700</v>
      </c>
      <c r="D63" s="11">
        <f>'[1] Gas Emissions '!H141</f>
        <v>0</v>
      </c>
      <c r="E63" s="46">
        <v>758323</v>
      </c>
      <c r="F63" s="11">
        <f>'[2] Gas Emissions '!H141</f>
        <v>0</v>
      </c>
      <c r="G63" s="46">
        <v>599961</v>
      </c>
      <c r="H63" s="46">
        <v>1119407</v>
      </c>
      <c r="I63" s="11">
        <f>'[3] Gas Emissions '!H141</f>
        <v>0</v>
      </c>
      <c r="J63" s="46">
        <v>864421</v>
      </c>
      <c r="K63" s="46">
        <v>1424882</v>
      </c>
      <c r="L63" s="46">
        <v>275718</v>
      </c>
      <c r="M63" s="46">
        <v>851426</v>
      </c>
      <c r="N63" s="46">
        <v>1208358</v>
      </c>
      <c r="O63" s="46">
        <v>546845</v>
      </c>
      <c r="P63" s="16">
        <f>SUM(C63:O63)</f>
        <v>8196041</v>
      </c>
    </row>
    <row r="64" spans="1:16" x14ac:dyDescent="0.2">
      <c r="B64" s="15">
        <v>37653</v>
      </c>
      <c r="C64" s="46">
        <v>446059</v>
      </c>
      <c r="D64" s="11">
        <f>'[1] Gas Emissions '!H142</f>
        <v>0</v>
      </c>
      <c r="E64" s="46">
        <v>708074</v>
      </c>
      <c r="F64" s="11">
        <f>'[2] Gas Emissions '!H142</f>
        <v>0</v>
      </c>
      <c r="G64" s="46">
        <v>475390</v>
      </c>
      <c r="H64" s="46">
        <v>1138910</v>
      </c>
      <c r="I64" s="11">
        <f>'[3] Gas Emissions '!H142</f>
        <v>0</v>
      </c>
      <c r="J64" s="46">
        <v>822667</v>
      </c>
      <c r="K64" s="46">
        <v>1333038</v>
      </c>
      <c r="L64" s="46">
        <v>391694</v>
      </c>
      <c r="M64" s="46">
        <v>864988</v>
      </c>
      <c r="N64" s="46">
        <v>1088243</v>
      </c>
      <c r="O64" s="46">
        <v>568758</v>
      </c>
      <c r="P64" s="17">
        <f t="shared" ref="P64:P65" si="9">SUM(C64:O64)</f>
        <v>7837821</v>
      </c>
    </row>
    <row r="65" spans="1:16" x14ac:dyDescent="0.2">
      <c r="B65" s="15">
        <v>37681</v>
      </c>
      <c r="C65" s="46">
        <v>565221</v>
      </c>
      <c r="D65" s="11">
        <f>'[1] Gas Emissions '!H143</f>
        <v>0</v>
      </c>
      <c r="E65" s="46">
        <v>851950</v>
      </c>
      <c r="F65" s="11">
        <f>'[2] Gas Emissions '!H143</f>
        <v>0</v>
      </c>
      <c r="G65" s="46">
        <v>458160</v>
      </c>
      <c r="H65" s="46">
        <v>1262282</v>
      </c>
      <c r="I65" s="11">
        <f>'[3] Gas Emissions '!H143</f>
        <v>0</v>
      </c>
      <c r="J65" s="46">
        <v>727147</v>
      </c>
      <c r="K65" s="46">
        <v>1296040</v>
      </c>
      <c r="L65" s="46">
        <v>383372</v>
      </c>
      <c r="M65" s="46">
        <v>1084416</v>
      </c>
      <c r="N65" s="46">
        <v>1146507</v>
      </c>
      <c r="O65" s="46">
        <v>575909</v>
      </c>
      <c r="P65" s="17">
        <f t="shared" si="9"/>
        <v>8351004</v>
      </c>
    </row>
    <row r="66" spans="1:16" x14ac:dyDescent="0.2">
      <c r="B66" s="15">
        <v>37712</v>
      </c>
      <c r="C66" s="46">
        <v>492635</v>
      </c>
      <c r="D66" s="11">
        <f>'[1] Gas Emissions '!H144</f>
        <v>0</v>
      </c>
      <c r="E66" s="46">
        <v>831772</v>
      </c>
      <c r="F66" s="11">
        <f>'[2] Gas Emissions '!H144</f>
        <v>0</v>
      </c>
      <c r="G66" s="46">
        <v>544168</v>
      </c>
      <c r="H66" s="46">
        <v>1272247</v>
      </c>
      <c r="I66" s="11">
        <f>'[3] Gas Emissions '!H144</f>
        <v>0</v>
      </c>
      <c r="J66" s="46">
        <v>674076</v>
      </c>
      <c r="K66" s="46">
        <v>1232594</v>
      </c>
      <c r="L66" s="46">
        <v>429530</v>
      </c>
      <c r="M66" s="46">
        <v>995696</v>
      </c>
      <c r="N66" s="46">
        <v>1128813</v>
      </c>
      <c r="O66" s="46">
        <v>525338</v>
      </c>
      <c r="P66" s="16">
        <f>SUM(C66:O66)</f>
        <v>8126869</v>
      </c>
    </row>
    <row r="67" spans="1:16" x14ac:dyDescent="0.2">
      <c r="B67" s="15">
        <v>37742</v>
      </c>
      <c r="C67" s="46">
        <v>476524</v>
      </c>
      <c r="D67" s="11">
        <f>'[1] Gas Emissions '!H145</f>
        <v>0</v>
      </c>
      <c r="E67" s="46">
        <v>879600</v>
      </c>
      <c r="F67" s="11">
        <f>'[2] Gas Emissions '!H145</f>
        <v>0</v>
      </c>
      <c r="G67" s="46">
        <v>625560</v>
      </c>
      <c r="H67" s="46">
        <v>1365471</v>
      </c>
      <c r="I67" s="11">
        <f>'[3] Gas Emissions '!H145</f>
        <v>0</v>
      </c>
      <c r="J67" s="46">
        <v>682130</v>
      </c>
      <c r="K67" s="46">
        <v>1381109</v>
      </c>
      <c r="L67" s="46">
        <v>447205</v>
      </c>
      <c r="M67" s="46">
        <v>1207604</v>
      </c>
      <c r="N67" s="46">
        <v>1170477</v>
      </c>
      <c r="O67" s="46">
        <v>586922</v>
      </c>
      <c r="P67" s="16">
        <f t="shared" ref="P67:P68" si="10">SUM(C67:O67)</f>
        <v>8822602</v>
      </c>
    </row>
    <row r="68" spans="1:16" x14ac:dyDescent="0.2">
      <c r="B68" s="15">
        <v>37773</v>
      </c>
      <c r="C68" s="46">
        <v>540095</v>
      </c>
      <c r="D68" s="11">
        <f>'[1] Gas Emissions '!H146</f>
        <v>0</v>
      </c>
      <c r="E68" s="46">
        <v>837710</v>
      </c>
      <c r="F68" s="11">
        <f>'[2] Gas Emissions '!H146</f>
        <v>0</v>
      </c>
      <c r="G68" s="46">
        <v>593106</v>
      </c>
      <c r="H68" s="46">
        <v>1452403</v>
      </c>
      <c r="I68" s="11">
        <f>'[3] Gas Emissions '!H146</f>
        <v>0</v>
      </c>
      <c r="J68" s="46">
        <v>661691</v>
      </c>
      <c r="K68" s="46">
        <v>1330428</v>
      </c>
      <c r="L68" s="46">
        <v>442324</v>
      </c>
      <c r="M68" s="46">
        <v>1284097</v>
      </c>
      <c r="N68" s="46">
        <v>1125833</v>
      </c>
      <c r="O68" s="46">
        <v>566119</v>
      </c>
      <c r="P68" s="16">
        <f t="shared" si="10"/>
        <v>8833806</v>
      </c>
    </row>
    <row r="69" spans="1:16" x14ac:dyDescent="0.2">
      <c r="B69" s="15">
        <v>37803</v>
      </c>
      <c r="C69" s="46">
        <v>638007</v>
      </c>
      <c r="D69" s="11">
        <f>'[1] Gas Emissions '!H147</f>
        <v>0</v>
      </c>
      <c r="E69" s="46">
        <v>883114</v>
      </c>
      <c r="F69" s="11">
        <f>'[2] Gas Emissions '!H147</f>
        <v>0</v>
      </c>
      <c r="G69" s="46">
        <v>560724</v>
      </c>
      <c r="H69" s="46">
        <v>1506518</v>
      </c>
      <c r="I69" s="11">
        <f>'[3] Gas Emissions '!H147</f>
        <v>0</v>
      </c>
      <c r="J69" s="46">
        <v>790034</v>
      </c>
      <c r="K69" s="46">
        <v>1413740</v>
      </c>
      <c r="L69" s="46">
        <v>318681</v>
      </c>
      <c r="M69" s="46">
        <v>1315555</v>
      </c>
      <c r="N69" s="46">
        <v>1171383</v>
      </c>
      <c r="O69" s="46">
        <v>569727</v>
      </c>
      <c r="P69" s="16">
        <f>SUM(C69:O69)</f>
        <v>9167483</v>
      </c>
    </row>
    <row r="70" spans="1:16" x14ac:dyDescent="0.2">
      <c r="B70" s="15">
        <v>37834</v>
      </c>
      <c r="C70" s="46">
        <v>617032</v>
      </c>
      <c r="D70" s="11">
        <f>'[1] Gas Emissions '!H148</f>
        <v>0</v>
      </c>
      <c r="E70" s="46">
        <v>930582</v>
      </c>
      <c r="F70" s="11">
        <f>'[2] Gas Emissions '!H148</f>
        <v>0</v>
      </c>
      <c r="G70" s="46">
        <v>623296</v>
      </c>
      <c r="H70" s="46">
        <v>1484336</v>
      </c>
      <c r="I70" s="11">
        <f>'[3] Gas Emissions '!H148</f>
        <v>0</v>
      </c>
      <c r="J70" s="46">
        <v>683222</v>
      </c>
      <c r="K70" s="46">
        <v>1302799</v>
      </c>
      <c r="L70" s="46">
        <v>419398</v>
      </c>
      <c r="M70" s="46">
        <v>1248856</v>
      </c>
      <c r="N70" s="46">
        <v>1057354</v>
      </c>
      <c r="O70" s="46">
        <v>713034</v>
      </c>
      <c r="P70" s="16">
        <f t="shared" ref="P70" si="11">SUM(C70:O70)</f>
        <v>9079909</v>
      </c>
    </row>
    <row r="71" spans="1:16" x14ac:dyDescent="0.2">
      <c r="B71" s="15">
        <v>37865</v>
      </c>
      <c r="C71" s="46">
        <v>581690</v>
      </c>
      <c r="D71" s="11">
        <f>'[1] Gas Emissions '!H149</f>
        <v>0</v>
      </c>
      <c r="E71" s="46">
        <v>773472</v>
      </c>
      <c r="F71" s="11">
        <f>'[2] Gas Emissions '!H149</f>
        <v>0</v>
      </c>
      <c r="G71" s="46">
        <v>631315</v>
      </c>
      <c r="H71" s="46">
        <v>1214875</v>
      </c>
      <c r="I71" s="11">
        <f>'[3] Gas Emissions '!H149</f>
        <v>0</v>
      </c>
      <c r="J71" s="46">
        <v>866847</v>
      </c>
      <c r="K71" s="46">
        <v>1463724</v>
      </c>
      <c r="L71" s="46">
        <v>384018</v>
      </c>
      <c r="M71" s="46">
        <v>1181466</v>
      </c>
      <c r="N71" s="46">
        <v>863316</v>
      </c>
      <c r="O71" s="46">
        <v>636899</v>
      </c>
      <c r="P71" s="16">
        <f>SUM(C71:O71)</f>
        <v>8597622</v>
      </c>
    </row>
    <row r="72" spans="1:16" x14ac:dyDescent="0.2">
      <c r="B72" s="15">
        <v>37895</v>
      </c>
      <c r="C72" s="46">
        <v>603877</v>
      </c>
      <c r="D72" s="11">
        <f>'[1] Gas Emissions '!H150</f>
        <v>0</v>
      </c>
      <c r="E72" s="46">
        <v>749494</v>
      </c>
      <c r="F72" s="11">
        <f>'[2] Gas Emissions '!H150</f>
        <v>0</v>
      </c>
      <c r="G72" s="46">
        <v>669101</v>
      </c>
      <c r="H72" s="46">
        <v>1349986</v>
      </c>
      <c r="I72" s="11">
        <f>'[3] Gas Emissions '!H150</f>
        <v>0</v>
      </c>
      <c r="J72" s="46">
        <v>925462</v>
      </c>
      <c r="K72" s="46">
        <v>1592686</v>
      </c>
      <c r="L72" s="46">
        <v>767859</v>
      </c>
      <c r="M72" s="46">
        <v>1176307</v>
      </c>
      <c r="N72" s="46">
        <v>905324</v>
      </c>
      <c r="O72" s="46">
        <v>779753</v>
      </c>
      <c r="P72" s="16">
        <f t="shared" ref="P72:P74" si="12">SUM(C72:O72)</f>
        <v>9519849</v>
      </c>
    </row>
    <row r="73" spans="1:16" x14ac:dyDescent="0.2">
      <c r="B73" s="15">
        <v>37926</v>
      </c>
      <c r="C73" s="46">
        <v>606898</v>
      </c>
      <c r="D73" s="11">
        <f>'[1] Gas Emissions '!H151</f>
        <v>0</v>
      </c>
      <c r="E73" s="46">
        <v>876482</v>
      </c>
      <c r="F73" s="11">
        <f>'[2] Gas Emissions '!H151</f>
        <v>0</v>
      </c>
      <c r="G73" s="46">
        <v>91754</v>
      </c>
      <c r="H73" s="46">
        <v>1277527</v>
      </c>
      <c r="I73" s="11">
        <f>'[3] Gas Emissions '!H151</f>
        <v>0</v>
      </c>
      <c r="J73" s="46">
        <v>803145</v>
      </c>
      <c r="K73" s="46">
        <v>1458517</v>
      </c>
      <c r="L73" s="46">
        <v>720715</v>
      </c>
      <c r="M73" s="46">
        <v>1243421</v>
      </c>
      <c r="N73" s="46">
        <v>1160446</v>
      </c>
      <c r="O73" s="46">
        <v>729379</v>
      </c>
      <c r="P73" s="16">
        <f t="shared" si="12"/>
        <v>8968284</v>
      </c>
    </row>
    <row r="74" spans="1:16" x14ac:dyDescent="0.2">
      <c r="B74" s="15">
        <v>37956</v>
      </c>
      <c r="C74" s="46">
        <v>539891</v>
      </c>
      <c r="D74" s="11">
        <f>'[1] Gas Emissions '!H152</f>
        <v>0</v>
      </c>
      <c r="E74" s="46">
        <v>908106</v>
      </c>
      <c r="F74" s="11">
        <f>'[2] Gas Emissions '!H152</f>
        <v>0</v>
      </c>
      <c r="G74" s="46">
        <v>559624</v>
      </c>
      <c r="H74" s="46">
        <v>1301684</v>
      </c>
      <c r="I74" s="11">
        <f>'[3] Gas Emissions '!H152</f>
        <v>0</v>
      </c>
      <c r="J74" s="46">
        <v>806030</v>
      </c>
      <c r="K74" s="46">
        <v>1180632</v>
      </c>
      <c r="L74" s="46">
        <v>558757</v>
      </c>
      <c r="M74" s="46">
        <v>1349368</v>
      </c>
      <c r="N74" s="46">
        <v>1143263</v>
      </c>
      <c r="O74" s="46">
        <v>521131</v>
      </c>
      <c r="P74" s="16">
        <f t="shared" si="12"/>
        <v>8868486</v>
      </c>
    </row>
    <row r="75" spans="1:16" ht="13.5" thickBot="1" x14ac:dyDescent="0.25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</row>
    <row r="76" spans="1:16" ht="13.5" thickBot="1" x14ac:dyDescent="0.25">
      <c r="B76" s="29" t="s">
        <v>16</v>
      </c>
      <c r="C76" s="30">
        <f>SUM(C63:C74)</f>
        <v>6654629</v>
      </c>
      <c r="D76" s="30">
        <f t="shared" ref="D76:P76" si="13">SUM(D63:D74)</f>
        <v>0</v>
      </c>
      <c r="E76" s="30">
        <f t="shared" si="13"/>
        <v>9988679</v>
      </c>
      <c r="F76" s="30">
        <f t="shared" si="13"/>
        <v>0</v>
      </c>
      <c r="G76" s="30">
        <f t="shared" si="13"/>
        <v>6432159</v>
      </c>
      <c r="H76" s="30">
        <f t="shared" si="13"/>
        <v>15745646</v>
      </c>
      <c r="I76" s="30">
        <f t="shared" si="13"/>
        <v>0</v>
      </c>
      <c r="J76" s="30">
        <f t="shared" si="13"/>
        <v>9306872</v>
      </c>
      <c r="K76" s="30">
        <f t="shared" si="13"/>
        <v>16410189</v>
      </c>
      <c r="L76" s="30">
        <f t="shared" si="13"/>
        <v>5539271</v>
      </c>
      <c r="M76" s="30">
        <f t="shared" si="13"/>
        <v>13803200</v>
      </c>
      <c r="N76" s="30">
        <f t="shared" si="13"/>
        <v>13169317</v>
      </c>
      <c r="O76" s="30">
        <f t="shared" si="13"/>
        <v>7319814</v>
      </c>
      <c r="P76" s="31">
        <f t="shared" si="13"/>
        <v>104369776</v>
      </c>
    </row>
    <row r="79" spans="1:16" ht="13.5" thickBot="1" x14ac:dyDescent="0.25"/>
    <row r="80" spans="1:16" ht="39" thickBot="1" x14ac:dyDescent="0.25">
      <c r="A80" s="25">
        <v>2004</v>
      </c>
      <c r="B80" s="21" t="s">
        <v>1</v>
      </c>
      <c r="C80" s="22" t="s">
        <v>2</v>
      </c>
      <c r="D80" s="23" t="s">
        <v>3</v>
      </c>
      <c r="E80" s="22" t="s">
        <v>4</v>
      </c>
      <c r="F80" s="22" t="s">
        <v>5</v>
      </c>
      <c r="G80" s="22" t="s">
        <v>6</v>
      </c>
      <c r="H80" s="22" t="s">
        <v>7</v>
      </c>
      <c r="I80" s="22" t="s">
        <v>8</v>
      </c>
      <c r="J80" s="22" t="s">
        <v>9</v>
      </c>
      <c r="K80" s="22" t="s">
        <v>10</v>
      </c>
      <c r="L80" s="22" t="s">
        <v>11</v>
      </c>
      <c r="M80" s="22" t="s">
        <v>12</v>
      </c>
      <c r="N80" s="22" t="s">
        <v>13</v>
      </c>
      <c r="O80" s="22" t="s">
        <v>14</v>
      </c>
      <c r="P80" s="24" t="s">
        <v>15</v>
      </c>
    </row>
    <row r="81" spans="1:16" x14ac:dyDescent="0.2">
      <c r="A81" s="1"/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4"/>
    </row>
    <row r="82" spans="1:16" x14ac:dyDescent="0.2">
      <c r="B82" s="15">
        <v>37987</v>
      </c>
      <c r="C82" s="46">
        <v>574693</v>
      </c>
      <c r="D82" s="11">
        <f>'[1] Gas Emissions '!H163</f>
        <v>0</v>
      </c>
      <c r="E82" s="46">
        <v>811872</v>
      </c>
      <c r="F82" s="11">
        <f>'[2] Gas Emissions '!H163</f>
        <v>0</v>
      </c>
      <c r="G82" s="46">
        <v>634252</v>
      </c>
      <c r="H82" s="46">
        <v>1284508</v>
      </c>
      <c r="I82" s="11">
        <f>'[3] Gas Emissions '!H163</f>
        <v>0</v>
      </c>
      <c r="J82" s="46">
        <v>751488</v>
      </c>
      <c r="K82" s="46">
        <v>1191457</v>
      </c>
      <c r="L82" s="46">
        <v>596611</v>
      </c>
      <c r="M82" s="46">
        <v>1111441</v>
      </c>
      <c r="N82" s="46">
        <v>1175220</v>
      </c>
      <c r="O82" s="46">
        <v>556620</v>
      </c>
      <c r="P82" s="16">
        <f>SUM(C82:O82)</f>
        <v>8688162</v>
      </c>
    </row>
    <row r="83" spans="1:16" x14ac:dyDescent="0.2">
      <c r="B83" s="15">
        <v>38018</v>
      </c>
      <c r="C83" s="46">
        <v>498927</v>
      </c>
      <c r="D83" s="11">
        <f>'[1] Gas Emissions '!H164</f>
        <v>0</v>
      </c>
      <c r="E83" s="46">
        <v>778921</v>
      </c>
      <c r="F83" s="11">
        <f>'[2] Gas Emissions '!H164</f>
        <v>0</v>
      </c>
      <c r="G83" s="46">
        <v>529108</v>
      </c>
      <c r="H83" s="46">
        <v>1241072</v>
      </c>
      <c r="I83" s="11">
        <f>'[3] Gas Emissions '!H164</f>
        <v>0</v>
      </c>
      <c r="J83" s="46">
        <v>665199</v>
      </c>
      <c r="K83" s="46">
        <v>1548022</v>
      </c>
      <c r="L83" s="46">
        <v>705344</v>
      </c>
      <c r="M83" s="46">
        <v>1013386</v>
      </c>
      <c r="N83" s="46">
        <v>793327</v>
      </c>
      <c r="O83" s="46">
        <v>704499</v>
      </c>
      <c r="P83" s="17">
        <f t="shared" ref="P83:P84" si="14">SUM(C83:O83)</f>
        <v>8477805</v>
      </c>
    </row>
    <row r="84" spans="1:16" x14ac:dyDescent="0.2">
      <c r="B84" s="15">
        <v>38047</v>
      </c>
      <c r="C84" s="46">
        <v>562695</v>
      </c>
      <c r="D84" s="11">
        <f>'[1] Gas Emissions '!H165</f>
        <v>0</v>
      </c>
      <c r="E84" s="46">
        <v>1009703</v>
      </c>
      <c r="F84" s="11">
        <f>'[2] Gas Emissions '!H165</f>
        <v>0</v>
      </c>
      <c r="G84" s="46">
        <v>553718</v>
      </c>
      <c r="H84" s="46">
        <v>1309064</v>
      </c>
      <c r="I84" s="11">
        <f>'[3] Gas Emissions '!H165</f>
        <v>0</v>
      </c>
      <c r="J84" s="46">
        <v>491562</v>
      </c>
      <c r="K84" s="46">
        <v>1328165</v>
      </c>
      <c r="L84" s="46">
        <v>636731</v>
      </c>
      <c r="M84" s="46">
        <v>1265548</v>
      </c>
      <c r="N84" s="46">
        <v>1074581</v>
      </c>
      <c r="O84" s="46">
        <v>781790</v>
      </c>
      <c r="P84" s="17">
        <f t="shared" si="14"/>
        <v>9013557</v>
      </c>
    </row>
    <row r="85" spans="1:16" x14ac:dyDescent="0.2">
      <c r="B85" s="15">
        <v>38078</v>
      </c>
      <c r="C85" s="46">
        <v>515947</v>
      </c>
      <c r="D85" s="11">
        <f>'[1] Gas Emissions '!H166</f>
        <v>0</v>
      </c>
      <c r="E85" s="46">
        <v>908602</v>
      </c>
      <c r="F85" s="11">
        <f>'[2] Gas Emissions '!H166</f>
        <v>0</v>
      </c>
      <c r="G85" s="46">
        <v>560866</v>
      </c>
      <c r="H85" s="46">
        <v>1186180</v>
      </c>
      <c r="I85" s="11">
        <f>'[3] Gas Emissions '!H166</f>
        <v>0</v>
      </c>
      <c r="J85" s="46">
        <v>572933</v>
      </c>
      <c r="K85" s="46">
        <v>1495010</v>
      </c>
      <c r="L85" s="46">
        <v>538307</v>
      </c>
      <c r="M85" s="46">
        <v>1214051</v>
      </c>
      <c r="N85" s="46">
        <v>1188038</v>
      </c>
      <c r="O85" s="46">
        <v>694847</v>
      </c>
      <c r="P85" s="16">
        <f>SUM(C85:O85)</f>
        <v>8874781</v>
      </c>
    </row>
    <row r="86" spans="1:16" x14ac:dyDescent="0.2">
      <c r="B86" s="15">
        <v>38108</v>
      </c>
      <c r="C86" s="46">
        <v>532081</v>
      </c>
      <c r="D86" s="11">
        <f>'[1] Gas Emissions '!H167</f>
        <v>0</v>
      </c>
      <c r="E86" s="46">
        <v>989816</v>
      </c>
      <c r="F86" s="11">
        <f>'[2] Gas Emissions '!H167</f>
        <v>0</v>
      </c>
      <c r="G86" s="46">
        <v>533806</v>
      </c>
      <c r="H86" s="46">
        <v>1460323</v>
      </c>
      <c r="I86" s="11">
        <f>'[3] Gas Emissions '!H167</f>
        <v>0</v>
      </c>
      <c r="J86" s="46">
        <v>660469</v>
      </c>
      <c r="K86" s="46">
        <v>1356948</v>
      </c>
      <c r="L86" s="46">
        <v>477463</v>
      </c>
      <c r="M86" s="46">
        <v>1213770</v>
      </c>
      <c r="N86" s="46">
        <v>1217153</v>
      </c>
      <c r="O86" s="46">
        <v>797196</v>
      </c>
      <c r="P86" s="16">
        <f t="shared" ref="P86:P87" si="15">SUM(C86:O86)</f>
        <v>9239025</v>
      </c>
    </row>
    <row r="87" spans="1:16" x14ac:dyDescent="0.2">
      <c r="B87" s="15">
        <v>38139</v>
      </c>
      <c r="C87" s="46">
        <v>511652</v>
      </c>
      <c r="D87" s="11">
        <f>'[1] Gas Emissions '!H168</f>
        <v>0</v>
      </c>
      <c r="E87" s="46">
        <v>979899</v>
      </c>
      <c r="F87" s="11">
        <f>'[2] Gas Emissions '!H168</f>
        <v>0</v>
      </c>
      <c r="G87" s="46">
        <v>525686</v>
      </c>
      <c r="H87" s="46">
        <v>1435456</v>
      </c>
      <c r="I87" s="11">
        <f>'[3] Gas Emissions '!H168</f>
        <v>0</v>
      </c>
      <c r="J87" s="46">
        <v>797324</v>
      </c>
      <c r="K87" s="46">
        <v>1556813</v>
      </c>
      <c r="L87" s="46">
        <v>590646</v>
      </c>
      <c r="M87" s="46">
        <v>1147936</v>
      </c>
      <c r="N87" s="46">
        <v>1070064</v>
      </c>
      <c r="O87" s="46">
        <v>843356</v>
      </c>
      <c r="P87" s="16">
        <f t="shared" si="15"/>
        <v>9458832</v>
      </c>
    </row>
    <row r="88" spans="1:16" x14ac:dyDescent="0.2">
      <c r="B88" s="15">
        <v>38169</v>
      </c>
      <c r="C88" s="46">
        <v>571696</v>
      </c>
      <c r="D88" s="11">
        <f>'[1] Gas Emissions '!H169</f>
        <v>0</v>
      </c>
      <c r="E88" s="46">
        <v>1052440</v>
      </c>
      <c r="F88" s="11">
        <f>'[2] Gas Emissions '!H169</f>
        <v>0</v>
      </c>
      <c r="G88" s="46">
        <v>552352</v>
      </c>
      <c r="H88" s="46">
        <v>1456124</v>
      </c>
      <c r="I88" s="11">
        <f>'[3] Gas Emissions '!H169</f>
        <v>0</v>
      </c>
      <c r="J88" s="46">
        <v>987371</v>
      </c>
      <c r="K88" s="46">
        <v>1552776</v>
      </c>
      <c r="L88" s="46">
        <v>566055</v>
      </c>
      <c r="M88" s="46">
        <v>1149869</v>
      </c>
      <c r="N88" s="46">
        <v>1183900</v>
      </c>
      <c r="O88" s="46">
        <v>856741</v>
      </c>
      <c r="P88" s="16">
        <f>SUM(C88:O88)</f>
        <v>9929324</v>
      </c>
    </row>
    <row r="89" spans="1:16" x14ac:dyDescent="0.2">
      <c r="B89" s="15">
        <v>38200</v>
      </c>
      <c r="C89" s="46">
        <v>567992</v>
      </c>
      <c r="D89" s="11">
        <f>'[1] Gas Emissions '!H170</f>
        <v>0</v>
      </c>
      <c r="E89" s="46">
        <v>1087238</v>
      </c>
      <c r="F89" s="11">
        <f>'[2] Gas Emissions '!H170</f>
        <v>0</v>
      </c>
      <c r="G89" s="46">
        <v>586393</v>
      </c>
      <c r="H89" s="46">
        <v>1315144</v>
      </c>
      <c r="I89" s="11">
        <f>'[3] Gas Emissions '!H170</f>
        <v>0</v>
      </c>
      <c r="J89" s="46">
        <v>894293</v>
      </c>
      <c r="K89" s="46">
        <v>1540298</v>
      </c>
      <c r="L89" s="46">
        <v>377078</v>
      </c>
      <c r="M89" s="46">
        <v>1205646</v>
      </c>
      <c r="N89" s="46">
        <v>1132466</v>
      </c>
      <c r="O89" s="46">
        <v>703427</v>
      </c>
      <c r="P89" s="16">
        <f t="shared" ref="P89" si="16">SUM(C89:O89)</f>
        <v>9409975</v>
      </c>
    </row>
    <row r="90" spans="1:16" x14ac:dyDescent="0.2">
      <c r="B90" s="15">
        <v>38231</v>
      </c>
      <c r="C90" s="46">
        <v>531193</v>
      </c>
      <c r="D90" s="11">
        <f>'[1] Gas Emissions '!H171</f>
        <v>0</v>
      </c>
      <c r="E90" s="46">
        <v>912211</v>
      </c>
      <c r="F90" s="11">
        <f>'[2] Gas Emissions '!H171</f>
        <v>0</v>
      </c>
      <c r="G90" s="46">
        <v>557318</v>
      </c>
      <c r="H90" s="46">
        <v>1102401</v>
      </c>
      <c r="I90" s="11">
        <f>'[3] Gas Emissions '!H171</f>
        <v>0</v>
      </c>
      <c r="J90" s="46">
        <v>951788</v>
      </c>
      <c r="K90" s="46">
        <v>1337560</v>
      </c>
      <c r="L90" s="46">
        <v>552718</v>
      </c>
      <c r="M90" s="46">
        <v>1247992</v>
      </c>
      <c r="N90" s="46">
        <v>1103048</v>
      </c>
      <c r="O90" s="46">
        <v>759256</v>
      </c>
      <c r="P90" s="16">
        <f>SUM(C90:O90)</f>
        <v>9055485</v>
      </c>
    </row>
    <row r="91" spans="1:16" x14ac:dyDescent="0.2">
      <c r="B91" s="15">
        <v>38261</v>
      </c>
      <c r="C91" s="46">
        <v>497364</v>
      </c>
      <c r="D91" s="11">
        <f>'[1] Gas Emissions '!H172</f>
        <v>0</v>
      </c>
      <c r="E91" s="46">
        <v>1095323</v>
      </c>
      <c r="F91" s="11">
        <f>'[2] Gas Emissions '!H172</f>
        <v>0</v>
      </c>
      <c r="G91" s="46">
        <v>542370</v>
      </c>
      <c r="H91" s="46">
        <v>1293569</v>
      </c>
      <c r="I91" s="11">
        <f>'[3] Gas Emissions '!H172</f>
        <v>0</v>
      </c>
      <c r="J91" s="46">
        <v>884813</v>
      </c>
      <c r="K91" s="46">
        <v>1611545</v>
      </c>
      <c r="L91" s="46">
        <v>418239</v>
      </c>
      <c r="M91" s="46">
        <v>1058087</v>
      </c>
      <c r="N91" s="46">
        <v>1283893</v>
      </c>
      <c r="O91" s="46">
        <v>836749</v>
      </c>
      <c r="P91" s="16">
        <f t="shared" ref="P91:P93" si="17">SUM(C91:O91)</f>
        <v>9521952</v>
      </c>
    </row>
    <row r="92" spans="1:16" x14ac:dyDescent="0.2">
      <c r="B92" s="15">
        <v>38292</v>
      </c>
      <c r="C92" s="46">
        <v>725651</v>
      </c>
      <c r="D92" s="11">
        <f>'[1] Gas Emissions '!H173</f>
        <v>0</v>
      </c>
      <c r="E92" s="46">
        <v>1138668</v>
      </c>
      <c r="F92" s="11">
        <f>'[2] Gas Emissions '!H173</f>
        <v>0</v>
      </c>
      <c r="G92" s="46">
        <v>459039</v>
      </c>
      <c r="H92" s="46">
        <v>1200379</v>
      </c>
      <c r="I92" s="11">
        <f>'[3] Gas Emissions '!H173</f>
        <v>0</v>
      </c>
      <c r="J92" s="46">
        <v>778504</v>
      </c>
      <c r="K92" s="46">
        <v>1352855</v>
      </c>
      <c r="L92" s="46">
        <v>532945</v>
      </c>
      <c r="M92" s="46">
        <v>1066638</v>
      </c>
      <c r="N92" s="46">
        <v>1104815</v>
      </c>
      <c r="O92" s="46">
        <v>858346</v>
      </c>
      <c r="P92" s="16">
        <f t="shared" si="17"/>
        <v>9217840</v>
      </c>
    </row>
    <row r="93" spans="1:16" x14ac:dyDescent="0.2">
      <c r="B93" s="15">
        <v>38322</v>
      </c>
      <c r="C93" s="46">
        <v>518645</v>
      </c>
      <c r="D93" s="11">
        <f>'[1] Gas Emissions '!H174</f>
        <v>0</v>
      </c>
      <c r="E93" s="46">
        <v>1143254</v>
      </c>
      <c r="F93" s="11">
        <f>'[2] Gas Emissions '!H174</f>
        <v>0</v>
      </c>
      <c r="G93" s="46">
        <v>609504</v>
      </c>
      <c r="H93" s="46">
        <v>1145418</v>
      </c>
      <c r="I93" s="11">
        <f>'[3] Gas Emissions '!H174</f>
        <v>0</v>
      </c>
      <c r="J93" s="46">
        <v>861326</v>
      </c>
      <c r="K93" s="46">
        <v>1170522</v>
      </c>
      <c r="L93" s="46">
        <v>371258</v>
      </c>
      <c r="M93" s="46">
        <v>1091699</v>
      </c>
      <c r="N93" s="46">
        <v>1118612</v>
      </c>
      <c r="O93" s="46">
        <v>591124</v>
      </c>
      <c r="P93" s="16">
        <f t="shared" si="17"/>
        <v>8621362</v>
      </c>
    </row>
    <row r="94" spans="1:16" ht="13.5" thickBot="1" x14ac:dyDescent="0.25"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</row>
    <row r="95" spans="1:16" ht="13.5" thickBot="1" x14ac:dyDescent="0.25">
      <c r="B95" s="29" t="s">
        <v>16</v>
      </c>
      <c r="C95" s="30">
        <f>SUM(C82:C93)</f>
        <v>6608536</v>
      </c>
      <c r="D95" s="30">
        <f t="shared" ref="D95:P95" si="18">SUM(D82:D93)</f>
        <v>0</v>
      </c>
      <c r="E95" s="30">
        <f t="shared" si="18"/>
        <v>11907947</v>
      </c>
      <c r="F95" s="30">
        <f t="shared" si="18"/>
        <v>0</v>
      </c>
      <c r="G95" s="30">
        <f t="shared" si="18"/>
        <v>6644412</v>
      </c>
      <c r="H95" s="30">
        <f t="shared" si="18"/>
        <v>15429638</v>
      </c>
      <c r="I95" s="30">
        <f t="shared" si="18"/>
        <v>0</v>
      </c>
      <c r="J95" s="30">
        <f t="shared" si="18"/>
        <v>9297070</v>
      </c>
      <c r="K95" s="30">
        <f t="shared" si="18"/>
        <v>17041971</v>
      </c>
      <c r="L95" s="30">
        <f t="shared" si="18"/>
        <v>6363395</v>
      </c>
      <c r="M95" s="30">
        <f t="shared" si="18"/>
        <v>13786063</v>
      </c>
      <c r="N95" s="30">
        <f t="shared" si="18"/>
        <v>13445117</v>
      </c>
      <c r="O95" s="30">
        <f t="shared" si="18"/>
        <v>8983951</v>
      </c>
      <c r="P95" s="31">
        <f t="shared" si="18"/>
        <v>109508100</v>
      </c>
    </row>
    <row r="98" spans="1:16" ht="13.5" thickBot="1" x14ac:dyDescent="0.25"/>
    <row r="99" spans="1:16" ht="39" thickBot="1" x14ac:dyDescent="0.25">
      <c r="A99" s="25">
        <v>2005</v>
      </c>
      <c r="B99" s="21" t="s">
        <v>1</v>
      </c>
      <c r="C99" s="22" t="s">
        <v>2</v>
      </c>
      <c r="D99" s="23" t="s">
        <v>3</v>
      </c>
      <c r="E99" s="22" t="s">
        <v>4</v>
      </c>
      <c r="F99" s="22" t="s">
        <v>5</v>
      </c>
      <c r="G99" s="22" t="s">
        <v>6</v>
      </c>
      <c r="H99" s="22" t="s">
        <v>7</v>
      </c>
      <c r="I99" s="22" t="s">
        <v>8</v>
      </c>
      <c r="J99" s="22" t="s">
        <v>9</v>
      </c>
      <c r="K99" s="22" t="s">
        <v>10</v>
      </c>
      <c r="L99" s="22" t="s">
        <v>11</v>
      </c>
      <c r="M99" s="22" t="s">
        <v>12</v>
      </c>
      <c r="N99" s="22" t="s">
        <v>13</v>
      </c>
      <c r="O99" s="22" t="s">
        <v>14</v>
      </c>
      <c r="P99" s="24" t="s">
        <v>15</v>
      </c>
    </row>
    <row r="100" spans="1:16" x14ac:dyDescent="0.2">
      <c r="A100" s="1"/>
      <c r="B100" s="1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4"/>
    </row>
    <row r="101" spans="1:16" x14ac:dyDescent="0.2">
      <c r="B101" s="15">
        <v>38353</v>
      </c>
      <c r="C101" s="46">
        <v>449115</v>
      </c>
      <c r="D101" s="11">
        <f>'[1] Gas Emissions '!H184</f>
        <v>0</v>
      </c>
      <c r="E101" s="46">
        <v>926343</v>
      </c>
      <c r="F101" s="11">
        <f>'[2] Gas Emissions '!H184</f>
        <v>0</v>
      </c>
      <c r="G101" s="46">
        <v>540379</v>
      </c>
      <c r="H101" s="46">
        <v>1283501</v>
      </c>
      <c r="I101" s="11">
        <f>'[3] Gas Emissions '!H184</f>
        <v>0</v>
      </c>
      <c r="J101" s="46">
        <v>918952</v>
      </c>
      <c r="K101" s="46">
        <v>850404</v>
      </c>
      <c r="L101" s="46">
        <v>988013</v>
      </c>
      <c r="M101" s="46">
        <v>1117302</v>
      </c>
      <c r="N101" s="46">
        <v>1057422</v>
      </c>
      <c r="O101" s="46">
        <v>872529</v>
      </c>
      <c r="P101" s="16">
        <f>SUM(C101:O101)</f>
        <v>9003960</v>
      </c>
    </row>
    <row r="102" spans="1:16" x14ac:dyDescent="0.2">
      <c r="B102" s="15">
        <v>38384</v>
      </c>
      <c r="C102" s="46">
        <v>399832</v>
      </c>
      <c r="D102" s="11">
        <f>'[1] Gas Emissions '!H185</f>
        <v>0</v>
      </c>
      <c r="E102" s="46">
        <v>944796</v>
      </c>
      <c r="F102" s="11">
        <f>'[2] Gas Emissions '!H185</f>
        <v>0</v>
      </c>
      <c r="G102" s="46">
        <v>508443</v>
      </c>
      <c r="H102" s="46">
        <v>1286050</v>
      </c>
      <c r="I102" s="11">
        <f>'[3] Gas Emissions '!H185</f>
        <v>0</v>
      </c>
      <c r="J102" s="46">
        <v>858734</v>
      </c>
      <c r="K102" s="46">
        <v>968289</v>
      </c>
      <c r="L102" s="46">
        <v>824409</v>
      </c>
      <c r="M102" s="46">
        <v>1141180</v>
      </c>
      <c r="N102" s="46">
        <v>987447</v>
      </c>
      <c r="O102" s="46">
        <v>804584</v>
      </c>
      <c r="P102" s="17">
        <f t="shared" ref="P102:P103" si="19">SUM(C102:O102)</f>
        <v>8723764</v>
      </c>
    </row>
    <row r="103" spans="1:16" x14ac:dyDescent="0.2">
      <c r="B103" s="15">
        <v>38412</v>
      </c>
      <c r="C103" s="46">
        <v>534237</v>
      </c>
      <c r="D103" s="11">
        <f>'[1] Gas Emissions '!H186</f>
        <v>0</v>
      </c>
      <c r="E103" s="46">
        <v>1018115</v>
      </c>
      <c r="F103" s="11">
        <f>'[2] Gas Emissions '!H186</f>
        <v>0</v>
      </c>
      <c r="G103" s="46">
        <v>549913</v>
      </c>
      <c r="H103" s="46">
        <v>1323441</v>
      </c>
      <c r="I103" s="11">
        <f>'[3] Gas Emissions '!H186</f>
        <v>0</v>
      </c>
      <c r="J103" s="46">
        <v>857064</v>
      </c>
      <c r="K103" s="46">
        <v>906917</v>
      </c>
      <c r="L103" s="46">
        <v>889935</v>
      </c>
      <c r="M103" s="46">
        <v>1162148</v>
      </c>
      <c r="N103" s="46">
        <v>928675</v>
      </c>
      <c r="O103" s="46">
        <v>1031012</v>
      </c>
      <c r="P103" s="17">
        <f t="shared" si="19"/>
        <v>9201457</v>
      </c>
    </row>
    <row r="104" spans="1:16" x14ac:dyDescent="0.2">
      <c r="B104" s="15">
        <v>38443</v>
      </c>
      <c r="C104" s="46">
        <v>475489</v>
      </c>
      <c r="D104" s="11">
        <f>'[1] Gas Emissions '!H187</f>
        <v>0</v>
      </c>
      <c r="E104" s="46">
        <v>805761</v>
      </c>
      <c r="F104" s="11">
        <f>'[2] Gas Emissions '!H187</f>
        <v>0</v>
      </c>
      <c r="G104" s="46">
        <v>644685</v>
      </c>
      <c r="H104" s="46">
        <v>1114471</v>
      </c>
      <c r="I104" s="11">
        <f>'[3] Gas Emissions '!H187</f>
        <v>0</v>
      </c>
      <c r="J104" s="46">
        <v>879729</v>
      </c>
      <c r="K104" s="46">
        <v>1100167</v>
      </c>
      <c r="L104" s="46">
        <v>769324</v>
      </c>
      <c r="M104" s="46">
        <v>1212857</v>
      </c>
      <c r="N104" s="46">
        <v>1109236</v>
      </c>
      <c r="O104" s="46">
        <v>681886</v>
      </c>
      <c r="P104" s="16">
        <f>SUM(C104:O104)</f>
        <v>8793605</v>
      </c>
    </row>
    <row r="105" spans="1:16" x14ac:dyDescent="0.2">
      <c r="B105" s="15">
        <v>38473</v>
      </c>
      <c r="C105" s="46">
        <v>414829</v>
      </c>
      <c r="D105" s="11">
        <f>'[1] Gas Emissions '!H188</f>
        <v>0</v>
      </c>
      <c r="E105" s="46">
        <v>895604</v>
      </c>
      <c r="F105" s="11">
        <f>'[2] Gas Emissions '!H188</f>
        <v>0</v>
      </c>
      <c r="G105" s="46">
        <v>608959</v>
      </c>
      <c r="H105" s="46">
        <v>1285776</v>
      </c>
      <c r="I105" s="11">
        <f>'[3] Gas Emissions '!H188</f>
        <v>0</v>
      </c>
      <c r="J105" s="46">
        <v>869465</v>
      </c>
      <c r="K105" s="46">
        <v>1317072</v>
      </c>
      <c r="L105" s="46">
        <v>769768</v>
      </c>
      <c r="M105" s="46">
        <v>1309370</v>
      </c>
      <c r="N105" s="46">
        <v>1200019</v>
      </c>
      <c r="O105" s="46">
        <v>621449</v>
      </c>
      <c r="P105" s="16">
        <f t="shared" ref="P105:P106" si="20">SUM(C105:O105)</f>
        <v>9292311</v>
      </c>
    </row>
    <row r="106" spans="1:16" x14ac:dyDescent="0.2">
      <c r="B106" s="15">
        <v>38504</v>
      </c>
      <c r="C106" s="46">
        <v>317028</v>
      </c>
      <c r="D106" s="11">
        <f>'[1] Gas Emissions '!H189</f>
        <v>0</v>
      </c>
      <c r="E106" s="46">
        <v>1046551</v>
      </c>
      <c r="F106" s="11">
        <f>'[2] Gas Emissions '!H189</f>
        <v>0</v>
      </c>
      <c r="G106" s="46">
        <v>565990</v>
      </c>
      <c r="H106" s="46">
        <v>1184238</v>
      </c>
      <c r="I106" s="11">
        <f>'[3] Gas Emissions '!H189</f>
        <v>0</v>
      </c>
      <c r="J106" s="46">
        <v>899984</v>
      </c>
      <c r="K106" s="46">
        <v>1478547</v>
      </c>
      <c r="L106" s="46">
        <v>776769</v>
      </c>
      <c r="M106" s="46">
        <v>1253565</v>
      </c>
      <c r="N106" s="46">
        <v>1184926</v>
      </c>
      <c r="O106" s="46">
        <v>582100</v>
      </c>
      <c r="P106" s="16">
        <f t="shared" si="20"/>
        <v>9289698</v>
      </c>
    </row>
    <row r="107" spans="1:16" x14ac:dyDescent="0.2">
      <c r="B107" s="15">
        <v>38534</v>
      </c>
      <c r="C107" s="46">
        <v>351654</v>
      </c>
      <c r="D107" s="11">
        <f>'[1] Gas Emissions '!H190</f>
        <v>0</v>
      </c>
      <c r="E107" s="46">
        <v>1068421</v>
      </c>
      <c r="F107" s="11">
        <f>'[2] Gas Emissions '!H190</f>
        <v>0</v>
      </c>
      <c r="G107" s="46">
        <v>602994</v>
      </c>
      <c r="H107" s="46">
        <v>1328665</v>
      </c>
      <c r="I107" s="11">
        <f>'[3] Gas Emissions '!H190</f>
        <v>0</v>
      </c>
      <c r="J107" s="46">
        <v>971454</v>
      </c>
      <c r="K107" s="46">
        <v>1616794</v>
      </c>
      <c r="L107" s="46">
        <v>759012</v>
      </c>
      <c r="M107" s="46">
        <v>1273077</v>
      </c>
      <c r="N107" s="46">
        <v>1070077</v>
      </c>
      <c r="O107" s="46">
        <v>591800</v>
      </c>
      <c r="P107" s="16">
        <f>SUM(C107:O107)</f>
        <v>9633948</v>
      </c>
    </row>
    <row r="108" spans="1:16" x14ac:dyDescent="0.2">
      <c r="B108" s="15">
        <v>38565</v>
      </c>
      <c r="C108" s="46">
        <v>510530</v>
      </c>
      <c r="D108" s="11">
        <f>'[1] Gas Emissions '!H191</f>
        <v>0</v>
      </c>
      <c r="E108" s="46">
        <v>971470</v>
      </c>
      <c r="F108" s="11">
        <f>'[2] Gas Emissions '!H191</f>
        <v>0</v>
      </c>
      <c r="G108" s="46">
        <v>632515</v>
      </c>
      <c r="H108" s="46">
        <v>1329617</v>
      </c>
      <c r="I108" s="11">
        <f>'[3] Gas Emissions '!H191</f>
        <v>0</v>
      </c>
      <c r="J108" s="46">
        <v>900582</v>
      </c>
      <c r="K108" s="46">
        <v>1665789</v>
      </c>
      <c r="L108" s="46">
        <v>616310</v>
      </c>
      <c r="M108" s="46">
        <v>1174467</v>
      </c>
      <c r="N108" s="46">
        <v>969831</v>
      </c>
      <c r="O108" s="46">
        <v>556985</v>
      </c>
      <c r="P108" s="16">
        <f t="shared" ref="P108" si="21">SUM(C108:O108)</f>
        <v>9328096</v>
      </c>
    </row>
    <row r="109" spans="1:16" x14ac:dyDescent="0.2">
      <c r="B109" s="15">
        <v>38596</v>
      </c>
      <c r="C109" s="46">
        <v>582059</v>
      </c>
      <c r="D109" s="11">
        <f>'[1] Gas Emissions '!H192</f>
        <v>0</v>
      </c>
      <c r="E109" s="46">
        <v>1029319</v>
      </c>
      <c r="F109" s="11">
        <f>'[2] Gas Emissions '!H192</f>
        <v>0</v>
      </c>
      <c r="G109" s="46">
        <v>539508</v>
      </c>
      <c r="H109" s="46">
        <v>989756</v>
      </c>
      <c r="I109" s="11">
        <f>'[3] Gas Emissions '!H192</f>
        <v>0</v>
      </c>
      <c r="J109" s="46">
        <v>861240</v>
      </c>
      <c r="K109" s="46">
        <v>1592428</v>
      </c>
      <c r="L109" s="46">
        <v>722828</v>
      </c>
      <c r="M109" s="46">
        <v>1029319</v>
      </c>
      <c r="N109" s="46">
        <v>1108847</v>
      </c>
      <c r="O109" s="46">
        <v>666756</v>
      </c>
      <c r="P109" s="16">
        <f>SUM(C109:O109)</f>
        <v>9122060</v>
      </c>
    </row>
    <row r="110" spans="1:16" x14ac:dyDescent="0.2">
      <c r="B110" s="15">
        <v>38626</v>
      </c>
      <c r="C110" s="46">
        <v>549686</v>
      </c>
      <c r="D110" s="11">
        <f>'[1] Gas Emissions '!H193</f>
        <v>0</v>
      </c>
      <c r="E110" s="46">
        <v>915003</v>
      </c>
      <c r="F110" s="11">
        <f>'[2] Gas Emissions '!H193</f>
        <v>0</v>
      </c>
      <c r="G110" s="46">
        <v>546007</v>
      </c>
      <c r="H110" s="46">
        <v>1280983</v>
      </c>
      <c r="I110" s="11">
        <f>'[3] Gas Emissions '!H193</f>
        <v>0</v>
      </c>
      <c r="J110" s="46">
        <v>927728</v>
      </c>
      <c r="K110" s="46">
        <v>1395809</v>
      </c>
      <c r="L110" s="46">
        <v>826122</v>
      </c>
      <c r="M110" s="46">
        <v>1258470</v>
      </c>
      <c r="N110" s="46">
        <v>1143596</v>
      </c>
      <c r="O110" s="46">
        <v>793672</v>
      </c>
      <c r="P110" s="16">
        <f t="shared" ref="P110:P112" si="22">SUM(C110:O110)</f>
        <v>9637076</v>
      </c>
    </row>
    <row r="111" spans="1:16" x14ac:dyDescent="0.2">
      <c r="B111" s="15">
        <v>38657</v>
      </c>
      <c r="C111" s="46">
        <v>453607</v>
      </c>
      <c r="D111" s="11">
        <f>'[1] Gas Emissions '!H194</f>
        <v>0</v>
      </c>
      <c r="E111" s="46">
        <v>1058831</v>
      </c>
      <c r="F111" s="11">
        <f>'[2] Gas Emissions '!H194</f>
        <v>0</v>
      </c>
      <c r="G111" s="46">
        <v>546565</v>
      </c>
      <c r="H111" s="46">
        <v>1348060</v>
      </c>
      <c r="I111" s="11">
        <f>'[3] Gas Emissions '!H194</f>
        <v>0</v>
      </c>
      <c r="J111" s="46">
        <v>902345</v>
      </c>
      <c r="K111" s="46">
        <v>1287784</v>
      </c>
      <c r="L111" s="46">
        <v>749948</v>
      </c>
      <c r="M111" s="46">
        <v>1206600</v>
      </c>
      <c r="N111" s="46">
        <v>1026651</v>
      </c>
      <c r="O111" s="46">
        <v>724816</v>
      </c>
      <c r="P111" s="16">
        <f t="shared" si="22"/>
        <v>9305207</v>
      </c>
    </row>
    <row r="112" spans="1:16" x14ac:dyDescent="0.2">
      <c r="B112" s="15">
        <v>38687</v>
      </c>
      <c r="C112" s="46">
        <v>418574</v>
      </c>
      <c r="D112" s="11">
        <f>'[1] Gas Emissions '!H195</f>
        <v>0</v>
      </c>
      <c r="E112" s="46">
        <v>1085076</v>
      </c>
      <c r="F112" s="11">
        <f>'[2] Gas Emissions '!H195</f>
        <v>0</v>
      </c>
      <c r="G112" s="46">
        <v>597417</v>
      </c>
      <c r="H112" s="46">
        <v>1406781</v>
      </c>
      <c r="I112" s="11">
        <f>'[3] Gas Emissions '!H195</f>
        <v>0</v>
      </c>
      <c r="J112" s="46">
        <v>671501</v>
      </c>
      <c r="K112" s="46">
        <v>1422785</v>
      </c>
      <c r="L112" s="46">
        <v>676937</v>
      </c>
      <c r="M112" s="46">
        <v>1200089</v>
      </c>
      <c r="N112" s="46">
        <v>1143134</v>
      </c>
      <c r="O112" s="46">
        <v>671770</v>
      </c>
      <c r="P112" s="16">
        <f t="shared" si="22"/>
        <v>9294064</v>
      </c>
    </row>
    <row r="113" spans="1:16" ht="13.5" thickBot="1" x14ac:dyDescent="0.25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</row>
    <row r="114" spans="1:16" ht="13.5" thickBot="1" x14ac:dyDescent="0.25">
      <c r="B114" s="29" t="s">
        <v>16</v>
      </c>
      <c r="C114" s="30">
        <f>SUM(C101:C112)</f>
        <v>5456640</v>
      </c>
      <c r="D114" s="30">
        <f t="shared" ref="D114:P114" si="23">SUM(D101:D112)</f>
        <v>0</v>
      </c>
      <c r="E114" s="30">
        <f t="shared" si="23"/>
        <v>11765290</v>
      </c>
      <c r="F114" s="30">
        <f t="shared" si="23"/>
        <v>0</v>
      </c>
      <c r="G114" s="30">
        <f t="shared" si="23"/>
        <v>6883375</v>
      </c>
      <c r="H114" s="30">
        <f t="shared" si="23"/>
        <v>15161339</v>
      </c>
      <c r="I114" s="30">
        <f t="shared" si="23"/>
        <v>0</v>
      </c>
      <c r="J114" s="30">
        <f t="shared" si="23"/>
        <v>10518778</v>
      </c>
      <c r="K114" s="30">
        <f t="shared" si="23"/>
        <v>15602785</v>
      </c>
      <c r="L114" s="30">
        <f t="shared" si="23"/>
        <v>9369375</v>
      </c>
      <c r="M114" s="30">
        <f t="shared" si="23"/>
        <v>14338444</v>
      </c>
      <c r="N114" s="30">
        <f t="shared" si="23"/>
        <v>12929861</v>
      </c>
      <c r="O114" s="30">
        <f t="shared" si="23"/>
        <v>8599359</v>
      </c>
      <c r="P114" s="31">
        <f t="shared" si="23"/>
        <v>110625246</v>
      </c>
    </row>
    <row r="117" spans="1:16" ht="13.5" thickBot="1" x14ac:dyDescent="0.25"/>
    <row r="118" spans="1:16" ht="39" thickBot="1" x14ac:dyDescent="0.25">
      <c r="A118" s="25">
        <v>2006</v>
      </c>
      <c r="B118" s="21" t="s">
        <v>1</v>
      </c>
      <c r="C118" s="22" t="s">
        <v>2</v>
      </c>
      <c r="D118" s="23" t="s">
        <v>3</v>
      </c>
      <c r="E118" s="22" t="s">
        <v>4</v>
      </c>
      <c r="F118" s="22" t="s">
        <v>5</v>
      </c>
      <c r="G118" s="22" t="s">
        <v>6</v>
      </c>
      <c r="H118" s="22" t="s">
        <v>7</v>
      </c>
      <c r="I118" s="22" t="s">
        <v>8</v>
      </c>
      <c r="J118" s="22" t="s">
        <v>9</v>
      </c>
      <c r="K118" s="22" t="s">
        <v>10</v>
      </c>
      <c r="L118" s="22" t="s">
        <v>11</v>
      </c>
      <c r="M118" s="22" t="s">
        <v>12</v>
      </c>
      <c r="N118" s="22" t="s">
        <v>13</v>
      </c>
      <c r="O118" s="22" t="s">
        <v>14</v>
      </c>
      <c r="P118" s="24" t="s">
        <v>15</v>
      </c>
    </row>
    <row r="119" spans="1:16" x14ac:dyDescent="0.2">
      <c r="A119" s="1"/>
      <c r="B119" s="1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4"/>
    </row>
    <row r="120" spans="1:16" x14ac:dyDescent="0.2">
      <c r="B120" s="15">
        <v>38718</v>
      </c>
      <c r="C120" s="46">
        <v>588881</v>
      </c>
      <c r="D120" s="11">
        <f>'[1] Gas Emissions '!H205</f>
        <v>0</v>
      </c>
      <c r="E120" s="46">
        <v>1029765</v>
      </c>
      <c r="F120" s="11">
        <f>'[2] Gas Emissions '!H205</f>
        <v>0</v>
      </c>
      <c r="G120" s="46">
        <v>525608</v>
      </c>
      <c r="H120" s="46">
        <v>1346719</v>
      </c>
      <c r="I120" s="11">
        <f>'[3] Gas Emissions '!H205</f>
        <v>0</v>
      </c>
      <c r="J120" s="46">
        <v>772342</v>
      </c>
      <c r="K120" s="46">
        <v>1300983</v>
      </c>
      <c r="L120" s="46">
        <v>878206</v>
      </c>
      <c r="M120" s="46">
        <v>1204199</v>
      </c>
      <c r="N120" s="46">
        <v>1111863</v>
      </c>
      <c r="O120" s="46">
        <v>785191</v>
      </c>
      <c r="P120" s="16">
        <f>SUM(C120:O120)</f>
        <v>9543757</v>
      </c>
    </row>
    <row r="121" spans="1:16" x14ac:dyDescent="0.2">
      <c r="B121" s="15">
        <v>38749</v>
      </c>
      <c r="C121" s="46">
        <v>509079</v>
      </c>
      <c r="D121" s="11">
        <f>'[1] Gas Emissions '!H206</f>
        <v>0</v>
      </c>
      <c r="E121" s="46">
        <v>1018765</v>
      </c>
      <c r="F121" s="11">
        <f>'[2] Gas Emissions '!H206</f>
        <v>0</v>
      </c>
      <c r="G121" s="46">
        <v>508443</v>
      </c>
      <c r="H121" s="46">
        <v>1362934</v>
      </c>
      <c r="I121" s="11">
        <f>'[3] Gas Emissions '!H206</f>
        <v>0</v>
      </c>
      <c r="J121" s="46">
        <v>830385</v>
      </c>
      <c r="K121" s="46">
        <v>1280472</v>
      </c>
      <c r="L121" s="46">
        <v>786743</v>
      </c>
      <c r="M121" s="46">
        <v>1086140</v>
      </c>
      <c r="N121" s="46">
        <v>1041096</v>
      </c>
      <c r="O121" s="46">
        <v>710344</v>
      </c>
      <c r="P121" s="16">
        <f t="shared" ref="P121:P131" si="24">SUM(C121:O121)</f>
        <v>9134401</v>
      </c>
    </row>
    <row r="122" spans="1:16" x14ac:dyDescent="0.2">
      <c r="B122" s="15">
        <v>38777</v>
      </c>
      <c r="C122" s="46">
        <v>503582</v>
      </c>
      <c r="D122" s="11">
        <f>'[1] Gas Emissions '!H207</f>
        <v>0</v>
      </c>
      <c r="E122" s="46">
        <v>1154979</v>
      </c>
      <c r="F122" s="11">
        <f>'[2] Gas Emissions '!H207</f>
        <v>0</v>
      </c>
      <c r="G122" s="46">
        <v>496069</v>
      </c>
      <c r="H122" s="46">
        <v>1309587</v>
      </c>
      <c r="I122" s="11">
        <f>'[3] Gas Emissions '!H207</f>
        <v>0</v>
      </c>
      <c r="J122" s="46">
        <v>929135</v>
      </c>
      <c r="K122" s="46">
        <v>1409857</v>
      </c>
      <c r="L122" s="46">
        <v>594685</v>
      </c>
      <c r="M122" s="46">
        <v>1341707</v>
      </c>
      <c r="N122" s="46">
        <v>1084233</v>
      </c>
      <c r="O122" s="46">
        <v>649511</v>
      </c>
      <c r="P122" s="16">
        <f t="shared" si="24"/>
        <v>9473345</v>
      </c>
    </row>
    <row r="123" spans="1:16" x14ac:dyDescent="0.2">
      <c r="B123" s="15">
        <v>38808</v>
      </c>
      <c r="C123" s="46">
        <v>513854</v>
      </c>
      <c r="D123" s="11">
        <f>'[1] Gas Emissions '!H208</f>
        <v>0</v>
      </c>
      <c r="E123" s="46">
        <v>1053502</v>
      </c>
      <c r="F123" s="11">
        <f>'[2] Gas Emissions '!H208</f>
        <v>0</v>
      </c>
      <c r="G123" s="46">
        <v>585277</v>
      </c>
      <c r="H123" s="46">
        <v>1407639</v>
      </c>
      <c r="I123" s="11">
        <f>'[3] Gas Emissions '!H208</f>
        <v>0</v>
      </c>
      <c r="J123" s="46">
        <v>982225</v>
      </c>
      <c r="K123" s="46">
        <v>1425607</v>
      </c>
      <c r="L123" s="46">
        <v>753894</v>
      </c>
      <c r="M123" s="46">
        <v>1114216</v>
      </c>
      <c r="N123" s="46">
        <v>1140052</v>
      </c>
      <c r="O123" s="46">
        <v>632760</v>
      </c>
      <c r="P123" s="16">
        <f t="shared" si="24"/>
        <v>9609026</v>
      </c>
    </row>
    <row r="124" spans="1:16" x14ac:dyDescent="0.2">
      <c r="B124" s="15">
        <v>38838</v>
      </c>
      <c r="C124" s="46">
        <v>632334</v>
      </c>
      <c r="D124" s="11">
        <f>'[1] Gas Emissions '!H209</f>
        <v>0</v>
      </c>
      <c r="E124" s="46">
        <v>921816</v>
      </c>
      <c r="F124" s="11">
        <f>'[2] Gas Emissions '!H209</f>
        <v>0</v>
      </c>
      <c r="G124" s="46">
        <v>611478</v>
      </c>
      <c r="H124" s="46">
        <v>1480719</v>
      </c>
      <c r="I124" s="11">
        <f>'[3] Gas Emissions '!H209</f>
        <v>0</v>
      </c>
      <c r="J124" s="46">
        <v>782065</v>
      </c>
      <c r="K124" s="46">
        <v>1494377</v>
      </c>
      <c r="L124" s="46">
        <v>1007322</v>
      </c>
      <c r="M124" s="46">
        <v>1241497</v>
      </c>
      <c r="N124" s="46">
        <v>1257601</v>
      </c>
      <c r="O124" s="46">
        <v>848507</v>
      </c>
      <c r="P124" s="16">
        <f t="shared" si="24"/>
        <v>10277716</v>
      </c>
    </row>
    <row r="125" spans="1:16" x14ac:dyDescent="0.2">
      <c r="B125" s="15">
        <v>38869</v>
      </c>
      <c r="C125" s="46">
        <v>565696</v>
      </c>
      <c r="D125" s="11">
        <f>'[1] Gas Emissions '!H210</f>
        <v>0</v>
      </c>
      <c r="E125" s="46">
        <v>1034293</v>
      </c>
      <c r="F125" s="11">
        <f>'[2] Gas Emissions '!H210</f>
        <v>0</v>
      </c>
      <c r="G125" s="46">
        <v>647618</v>
      </c>
      <c r="H125" s="46">
        <v>1411100</v>
      </c>
      <c r="I125" s="11">
        <f>'[3] Gas Emissions '!H210</f>
        <v>0</v>
      </c>
      <c r="J125" s="46">
        <v>762110</v>
      </c>
      <c r="K125" s="46">
        <v>1616955</v>
      </c>
      <c r="L125" s="46">
        <v>709683</v>
      </c>
      <c r="M125" s="46">
        <v>1226928</v>
      </c>
      <c r="N125" s="46">
        <v>1234047</v>
      </c>
      <c r="O125" s="46">
        <v>982502</v>
      </c>
      <c r="P125" s="16">
        <f t="shared" si="24"/>
        <v>10190932</v>
      </c>
    </row>
    <row r="126" spans="1:16" x14ac:dyDescent="0.2">
      <c r="B126" s="15">
        <v>38899</v>
      </c>
      <c r="C126" s="46">
        <v>479540</v>
      </c>
      <c r="D126" s="11">
        <f>'[1] Gas Emissions '!H211</f>
        <v>0</v>
      </c>
      <c r="E126" s="46">
        <v>1179588</v>
      </c>
      <c r="F126" s="11">
        <f>'[2] Gas Emissions '!H211</f>
        <v>0</v>
      </c>
      <c r="G126" s="46">
        <v>638657</v>
      </c>
      <c r="H126" s="46">
        <v>1508793</v>
      </c>
      <c r="I126" s="11">
        <f>'[3] Gas Emissions '!H211</f>
        <v>0</v>
      </c>
      <c r="J126" s="46">
        <v>740214</v>
      </c>
      <c r="K126" s="46">
        <v>1667688</v>
      </c>
      <c r="L126" s="46">
        <v>820356</v>
      </c>
      <c r="M126" s="46">
        <v>1328935</v>
      </c>
      <c r="N126" s="46">
        <v>1229893</v>
      </c>
      <c r="O126" s="46">
        <v>938459</v>
      </c>
      <c r="P126" s="16">
        <f t="shared" si="24"/>
        <v>10532123</v>
      </c>
    </row>
    <row r="127" spans="1:16" x14ac:dyDescent="0.2">
      <c r="B127" s="15">
        <v>38930</v>
      </c>
      <c r="C127" s="46">
        <v>476951</v>
      </c>
      <c r="D127" s="11">
        <f>'[1] Gas Emissions '!H212</f>
        <v>0</v>
      </c>
      <c r="E127" s="46">
        <v>1079165</v>
      </c>
      <c r="F127" s="11">
        <f>'[2] Gas Emissions '!H212</f>
        <v>0</v>
      </c>
      <c r="G127" s="46">
        <v>579001</v>
      </c>
      <c r="H127" s="46">
        <v>1362915</v>
      </c>
      <c r="I127" s="11">
        <f>'[3] Gas Emissions '!H212</f>
        <v>0</v>
      </c>
      <c r="J127" s="46">
        <v>715935</v>
      </c>
      <c r="K127" s="46">
        <v>1649675</v>
      </c>
      <c r="L127" s="46">
        <v>1020545</v>
      </c>
      <c r="M127" s="46">
        <v>1326755</v>
      </c>
      <c r="N127" s="46">
        <v>973251</v>
      </c>
      <c r="O127" s="46">
        <v>681006</v>
      </c>
      <c r="P127" s="16">
        <f t="shared" si="24"/>
        <v>9865199</v>
      </c>
    </row>
    <row r="128" spans="1:16" x14ac:dyDescent="0.2">
      <c r="B128" s="15">
        <v>38961</v>
      </c>
      <c r="C128" s="46">
        <v>437200</v>
      </c>
      <c r="D128" s="11">
        <f>'[1] Gas Emissions '!H213</f>
        <v>0</v>
      </c>
      <c r="E128" s="46">
        <v>1025671</v>
      </c>
      <c r="F128" s="11">
        <f>'[2] Gas Emissions '!H213</f>
        <v>0</v>
      </c>
      <c r="G128" s="46">
        <v>529116</v>
      </c>
      <c r="H128" s="46">
        <v>1272148</v>
      </c>
      <c r="I128" s="11">
        <f>'[3] Gas Emissions '!H213</f>
        <v>0</v>
      </c>
      <c r="J128" s="46">
        <v>803529</v>
      </c>
      <c r="K128" s="46">
        <v>1561126</v>
      </c>
      <c r="L128" s="46">
        <v>773996</v>
      </c>
      <c r="M128" s="46">
        <v>1104193</v>
      </c>
      <c r="N128" s="46">
        <v>1133051</v>
      </c>
      <c r="O128" s="46">
        <v>696240</v>
      </c>
      <c r="P128" s="16">
        <f t="shared" si="24"/>
        <v>9336270</v>
      </c>
    </row>
    <row r="129" spans="1:16" x14ac:dyDescent="0.2">
      <c r="B129" s="15">
        <v>38991</v>
      </c>
      <c r="C129" s="46">
        <v>609654</v>
      </c>
      <c r="D129" s="11">
        <f>'[1] Gas Emissions '!H214</f>
        <v>0</v>
      </c>
      <c r="E129" s="46">
        <v>978333</v>
      </c>
      <c r="F129" s="11">
        <f>'[2] Gas Emissions '!H214</f>
        <v>0</v>
      </c>
      <c r="G129" s="46">
        <v>578796</v>
      </c>
      <c r="H129" s="46">
        <v>1414136</v>
      </c>
      <c r="I129" s="11">
        <f>'[3] Gas Emissions '!H214</f>
        <v>0</v>
      </c>
      <c r="J129" s="46">
        <v>769146</v>
      </c>
      <c r="K129" s="46">
        <v>1470592</v>
      </c>
      <c r="L129" s="46">
        <v>812252</v>
      </c>
      <c r="M129" s="46">
        <v>1094180</v>
      </c>
      <c r="N129" s="46">
        <v>1279883</v>
      </c>
      <c r="O129" s="46">
        <v>839608</v>
      </c>
      <c r="P129" s="16">
        <f t="shared" si="24"/>
        <v>9846580</v>
      </c>
    </row>
    <row r="130" spans="1:16" x14ac:dyDescent="0.2">
      <c r="B130" s="15">
        <v>39022</v>
      </c>
      <c r="C130" s="46">
        <v>512525</v>
      </c>
      <c r="D130" s="11">
        <f>'[1] Gas Emissions '!H215</f>
        <v>0</v>
      </c>
      <c r="E130" s="46">
        <v>996242</v>
      </c>
      <c r="F130" s="11">
        <f>'[2] Gas Emissions '!H215</f>
        <v>0</v>
      </c>
      <c r="G130" s="46">
        <v>623248</v>
      </c>
      <c r="H130" s="46">
        <v>1316771</v>
      </c>
      <c r="I130" s="11">
        <f>'[3] Gas Emissions '!H215</f>
        <v>0</v>
      </c>
      <c r="J130" s="46">
        <v>962976</v>
      </c>
      <c r="K130" s="46">
        <v>1431196</v>
      </c>
      <c r="L130" s="46">
        <v>609733</v>
      </c>
      <c r="M130" s="46">
        <v>1176604</v>
      </c>
      <c r="N130" s="46">
        <v>1191664</v>
      </c>
      <c r="O130" s="46">
        <v>736569</v>
      </c>
      <c r="P130" s="16">
        <f t="shared" si="24"/>
        <v>9557528</v>
      </c>
    </row>
    <row r="131" spans="1:16" x14ac:dyDescent="0.2">
      <c r="B131" s="15">
        <v>39052</v>
      </c>
      <c r="C131" s="46">
        <v>484207</v>
      </c>
      <c r="D131" s="11">
        <f>'[1] Gas Emissions '!H216</f>
        <v>0</v>
      </c>
      <c r="E131" s="46">
        <v>1073428</v>
      </c>
      <c r="F131" s="11">
        <f>'[2] Gas Emissions '!H216</f>
        <v>0</v>
      </c>
      <c r="G131" s="46">
        <v>653015</v>
      </c>
      <c r="H131" s="46">
        <v>1177941</v>
      </c>
      <c r="I131" s="11">
        <f>'[3] Gas Emissions '!H216</f>
        <v>0</v>
      </c>
      <c r="J131" s="46">
        <v>681155</v>
      </c>
      <c r="K131" s="46">
        <v>1370088</v>
      </c>
      <c r="L131" s="46">
        <v>522528</v>
      </c>
      <c r="M131" s="46">
        <v>1339573</v>
      </c>
      <c r="N131" s="46">
        <v>1281130</v>
      </c>
      <c r="O131" s="46">
        <v>744310</v>
      </c>
      <c r="P131" s="16">
        <f t="shared" si="24"/>
        <v>9327375</v>
      </c>
    </row>
    <row r="132" spans="1:16" ht="13.5" thickBot="1" x14ac:dyDescent="0.25"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8"/>
    </row>
    <row r="133" spans="1:16" ht="13.5" thickBot="1" x14ac:dyDescent="0.25">
      <c r="B133" s="29" t="s">
        <v>16</v>
      </c>
      <c r="C133" s="30">
        <f>SUM(C120:C131)</f>
        <v>6313503</v>
      </c>
      <c r="D133" s="30">
        <f t="shared" ref="D133:P133" si="25">SUM(D120:D131)</f>
        <v>0</v>
      </c>
      <c r="E133" s="30">
        <f t="shared" si="25"/>
        <v>12545547</v>
      </c>
      <c r="F133" s="30">
        <f t="shared" si="25"/>
        <v>0</v>
      </c>
      <c r="G133" s="30">
        <f t="shared" si="25"/>
        <v>6976326</v>
      </c>
      <c r="H133" s="30">
        <f t="shared" si="25"/>
        <v>16371402</v>
      </c>
      <c r="I133" s="30">
        <f t="shared" si="25"/>
        <v>0</v>
      </c>
      <c r="J133" s="30">
        <f t="shared" si="25"/>
        <v>9731217</v>
      </c>
      <c r="K133" s="30">
        <f t="shared" si="25"/>
        <v>17678616</v>
      </c>
      <c r="L133" s="30">
        <f t="shared" si="25"/>
        <v>9289943</v>
      </c>
      <c r="M133" s="30">
        <f t="shared" si="25"/>
        <v>14584927</v>
      </c>
      <c r="N133" s="30">
        <f t="shared" si="25"/>
        <v>13957764</v>
      </c>
      <c r="O133" s="30">
        <f t="shared" si="25"/>
        <v>9245007</v>
      </c>
      <c r="P133" s="31">
        <f t="shared" si="25"/>
        <v>116694252</v>
      </c>
    </row>
    <row r="136" spans="1:16" ht="13.5" thickBot="1" x14ac:dyDescent="0.25"/>
    <row r="137" spans="1:16" ht="39" thickBot="1" x14ac:dyDescent="0.25">
      <c r="A137" s="25">
        <v>2007</v>
      </c>
      <c r="B137" s="21" t="s">
        <v>1</v>
      </c>
      <c r="C137" s="22" t="s">
        <v>2</v>
      </c>
      <c r="D137" s="23" t="s">
        <v>3</v>
      </c>
      <c r="E137" s="22" t="s">
        <v>4</v>
      </c>
      <c r="F137" s="22" t="s">
        <v>5</v>
      </c>
      <c r="G137" s="22" t="s">
        <v>6</v>
      </c>
      <c r="H137" s="22" t="s">
        <v>7</v>
      </c>
      <c r="I137" s="22" t="s">
        <v>8</v>
      </c>
      <c r="J137" s="22" t="s">
        <v>9</v>
      </c>
      <c r="K137" s="22" t="s">
        <v>10</v>
      </c>
      <c r="L137" s="22" t="s">
        <v>11</v>
      </c>
      <c r="M137" s="22" t="s">
        <v>12</v>
      </c>
      <c r="N137" s="22" t="s">
        <v>13</v>
      </c>
      <c r="O137" s="22" t="s">
        <v>14</v>
      </c>
      <c r="P137" s="24" t="s">
        <v>15</v>
      </c>
    </row>
    <row r="138" spans="1:16" x14ac:dyDescent="0.2">
      <c r="A138" s="1"/>
      <c r="B138" s="1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4"/>
    </row>
    <row r="139" spans="1:16" x14ac:dyDescent="0.2">
      <c r="B139" s="15">
        <v>39083</v>
      </c>
      <c r="C139" s="46">
        <v>682010</v>
      </c>
      <c r="D139" s="11">
        <v>146236</v>
      </c>
      <c r="E139" s="46">
        <v>1238271</v>
      </c>
      <c r="F139" s="11">
        <f>'[2] Gas Emissions '!H225</f>
        <v>0</v>
      </c>
      <c r="G139" s="46">
        <v>629180</v>
      </c>
      <c r="H139" s="46">
        <v>1243836</v>
      </c>
      <c r="I139" s="47">
        <v>0</v>
      </c>
      <c r="J139" s="11">
        <v>398380</v>
      </c>
      <c r="K139" s="46">
        <v>1747718</v>
      </c>
      <c r="L139" s="46">
        <v>853585</v>
      </c>
      <c r="M139" s="46">
        <v>1086978</v>
      </c>
      <c r="N139" s="46">
        <v>997739</v>
      </c>
      <c r="O139" s="46">
        <v>932685</v>
      </c>
      <c r="P139" s="16">
        <f>SUM(C139:O139)</f>
        <v>9956618</v>
      </c>
    </row>
    <row r="140" spans="1:16" x14ac:dyDescent="0.2">
      <c r="B140" s="15">
        <v>39114</v>
      </c>
      <c r="C140" s="46">
        <v>472541</v>
      </c>
      <c r="D140" s="11">
        <v>267213</v>
      </c>
      <c r="E140" s="46">
        <v>1078832</v>
      </c>
      <c r="F140" s="11">
        <f>'[2] Gas Emissions '!H226</f>
        <v>0</v>
      </c>
      <c r="G140" s="46">
        <v>528883</v>
      </c>
      <c r="H140" s="46">
        <v>1221783</v>
      </c>
      <c r="I140" s="47">
        <v>0</v>
      </c>
      <c r="J140" s="11">
        <v>534194</v>
      </c>
      <c r="K140" s="46">
        <v>1572660</v>
      </c>
      <c r="L140" s="46">
        <v>828234</v>
      </c>
      <c r="M140" s="46">
        <v>1235080</v>
      </c>
      <c r="N140" s="46">
        <v>913022</v>
      </c>
      <c r="O140" s="46">
        <v>792728</v>
      </c>
      <c r="P140" s="16">
        <f t="shared" ref="P140:P150" si="26">SUM(C140:O140)</f>
        <v>9445170</v>
      </c>
    </row>
    <row r="141" spans="1:16" x14ac:dyDescent="0.2">
      <c r="B141" s="15">
        <v>39142</v>
      </c>
      <c r="C141" s="46">
        <v>594966</v>
      </c>
      <c r="D141" s="11">
        <v>253475</v>
      </c>
      <c r="E141" s="46">
        <v>1052497</v>
      </c>
      <c r="F141" s="11">
        <f>'[2] Gas Emissions '!H227</f>
        <v>0</v>
      </c>
      <c r="G141" s="46">
        <v>612157</v>
      </c>
      <c r="H141" s="46">
        <v>1278814</v>
      </c>
      <c r="I141" s="47">
        <v>0</v>
      </c>
      <c r="J141" s="11">
        <v>1058788</v>
      </c>
      <c r="K141" s="46">
        <v>1793402</v>
      </c>
      <c r="L141" s="46">
        <v>862746</v>
      </c>
      <c r="M141" s="46">
        <v>1168688</v>
      </c>
      <c r="N141" s="46">
        <v>998598</v>
      </c>
      <c r="O141" s="46">
        <v>684136</v>
      </c>
      <c r="P141" s="16">
        <f t="shared" si="26"/>
        <v>10358267</v>
      </c>
    </row>
    <row r="142" spans="1:16" x14ac:dyDescent="0.2">
      <c r="B142" s="15">
        <v>39173</v>
      </c>
      <c r="C142" s="46">
        <v>441669</v>
      </c>
      <c r="D142" s="11">
        <v>290078</v>
      </c>
      <c r="E142" s="46">
        <v>992280</v>
      </c>
      <c r="F142" s="11">
        <f>'[2] Gas Emissions '!H228</f>
        <v>0</v>
      </c>
      <c r="G142" s="46">
        <v>593247</v>
      </c>
      <c r="H142" s="46">
        <v>1089395</v>
      </c>
      <c r="I142" s="11">
        <f>'[3] Gas Emissions '!H228</f>
        <v>0</v>
      </c>
      <c r="J142" s="46">
        <v>823243</v>
      </c>
      <c r="K142" s="46">
        <v>1330825</v>
      </c>
      <c r="L142" s="46">
        <v>907744</v>
      </c>
      <c r="M142" s="46">
        <v>1139901</v>
      </c>
      <c r="N142" s="46">
        <v>1197212</v>
      </c>
      <c r="O142" s="46">
        <v>699330</v>
      </c>
      <c r="P142" s="16">
        <f t="shared" si="26"/>
        <v>9504924</v>
      </c>
    </row>
    <row r="143" spans="1:16" x14ac:dyDescent="0.2">
      <c r="B143" s="15">
        <v>39203</v>
      </c>
      <c r="C143" s="46">
        <v>482456</v>
      </c>
      <c r="D143" s="11">
        <v>262470</v>
      </c>
      <c r="E143" s="46">
        <v>955820</v>
      </c>
      <c r="F143" s="11">
        <f>'[2] Gas Emissions '!H229</f>
        <v>0</v>
      </c>
      <c r="G143" s="46">
        <v>685465</v>
      </c>
      <c r="H143" s="46">
        <v>1299923</v>
      </c>
      <c r="I143" s="11">
        <f>'[3] Gas Emissions '!H229</f>
        <v>0</v>
      </c>
      <c r="J143" s="46">
        <v>880545</v>
      </c>
      <c r="K143" s="46">
        <v>1562553</v>
      </c>
      <c r="L143" s="46">
        <v>1113012</v>
      </c>
      <c r="M143" s="46">
        <v>1307779</v>
      </c>
      <c r="N143" s="46">
        <v>1322783</v>
      </c>
      <c r="O143" s="46">
        <v>793857</v>
      </c>
      <c r="P143" s="16">
        <f t="shared" si="26"/>
        <v>10666663</v>
      </c>
    </row>
    <row r="144" spans="1:16" x14ac:dyDescent="0.2">
      <c r="B144" s="15">
        <v>39234</v>
      </c>
      <c r="C144" s="46">
        <v>631286</v>
      </c>
      <c r="D144" s="11">
        <v>218788</v>
      </c>
      <c r="E144" s="46">
        <v>1021133</v>
      </c>
      <c r="F144" s="11">
        <f>'[2] Gas Emissions '!H230</f>
        <v>0</v>
      </c>
      <c r="G144" s="46">
        <v>725106</v>
      </c>
      <c r="H144" s="46">
        <v>1356991</v>
      </c>
      <c r="I144" s="11">
        <f>'[3] Gas Emissions '!H230</f>
        <v>0</v>
      </c>
      <c r="J144" s="46">
        <v>797698</v>
      </c>
      <c r="K144" s="46">
        <v>1534706</v>
      </c>
      <c r="L144" s="46">
        <v>1171397</v>
      </c>
      <c r="M144" s="46">
        <v>1130655</v>
      </c>
      <c r="N144" s="46">
        <v>1186287</v>
      </c>
      <c r="O144" s="46">
        <v>884973</v>
      </c>
      <c r="P144" s="16">
        <f t="shared" si="26"/>
        <v>10659020</v>
      </c>
    </row>
    <row r="145" spans="1:35" x14ac:dyDescent="0.2">
      <c r="B145" s="15">
        <v>39264</v>
      </c>
      <c r="C145" s="46">
        <v>619226</v>
      </c>
      <c r="D145" s="11">
        <v>216346</v>
      </c>
      <c r="E145" s="46">
        <v>1101738</v>
      </c>
      <c r="F145" s="11">
        <f>'[2] Gas Emissions '!H231</f>
        <v>0</v>
      </c>
      <c r="G145" s="46">
        <v>610423</v>
      </c>
      <c r="H145" s="46">
        <v>1347724</v>
      </c>
      <c r="I145" s="11">
        <f>'[3] Gas Emissions '!H231</f>
        <v>0</v>
      </c>
      <c r="J145" s="46">
        <v>931159</v>
      </c>
      <c r="K145" s="46">
        <v>1587145</v>
      </c>
      <c r="L145" s="46">
        <v>1098820</v>
      </c>
      <c r="M145" s="46">
        <v>1267903</v>
      </c>
      <c r="N145" s="46">
        <v>1271658</v>
      </c>
      <c r="O145" s="46">
        <v>962317</v>
      </c>
      <c r="P145" s="16">
        <f t="shared" si="26"/>
        <v>11014459</v>
      </c>
    </row>
    <row r="146" spans="1:35" x14ac:dyDescent="0.2">
      <c r="B146" s="15">
        <v>39295</v>
      </c>
      <c r="C146" s="46">
        <v>618735</v>
      </c>
      <c r="D146" s="11">
        <v>162727</v>
      </c>
      <c r="E146" s="46">
        <v>1188718</v>
      </c>
      <c r="F146" s="11">
        <f>'[2] Gas Emissions '!H232</f>
        <v>0</v>
      </c>
      <c r="G146" s="46">
        <v>673503</v>
      </c>
      <c r="H146" s="46">
        <v>1477508</v>
      </c>
      <c r="I146" s="11">
        <f>'[3] Gas Emissions '!H232</f>
        <v>0</v>
      </c>
      <c r="J146" s="46">
        <v>989077</v>
      </c>
      <c r="K146" s="46">
        <v>1537337</v>
      </c>
      <c r="L146" s="46">
        <v>1279100</v>
      </c>
      <c r="M146" s="46">
        <v>1338426</v>
      </c>
      <c r="N146" s="46">
        <v>1204827</v>
      </c>
      <c r="O146" s="46">
        <v>824925</v>
      </c>
      <c r="P146" s="16">
        <f t="shared" si="26"/>
        <v>11294883</v>
      </c>
    </row>
    <row r="147" spans="1:35" x14ac:dyDescent="0.2">
      <c r="B147" s="15">
        <v>39326</v>
      </c>
      <c r="C147" s="46">
        <v>458222</v>
      </c>
      <c r="D147" s="11">
        <v>230642</v>
      </c>
      <c r="E147" s="46">
        <v>1008511</v>
      </c>
      <c r="F147" s="11">
        <f>'[2] Gas Emissions '!H233</f>
        <v>0</v>
      </c>
      <c r="G147" s="46">
        <v>603121</v>
      </c>
      <c r="H147" s="46">
        <v>1207831</v>
      </c>
      <c r="I147" s="11">
        <f>'[3] Gas Emissions '!H233</f>
        <v>0</v>
      </c>
      <c r="J147" s="46">
        <v>974659</v>
      </c>
      <c r="K147" s="46">
        <v>1615181</v>
      </c>
      <c r="L147" s="46">
        <v>951828</v>
      </c>
      <c r="M147" s="46">
        <v>1282343</v>
      </c>
      <c r="N147" s="46">
        <v>1266952</v>
      </c>
      <c r="O147" s="46">
        <v>823400</v>
      </c>
      <c r="P147" s="16">
        <f t="shared" si="26"/>
        <v>10422690</v>
      </c>
    </row>
    <row r="148" spans="1:35" x14ac:dyDescent="0.2">
      <c r="B148" s="15">
        <v>39356</v>
      </c>
      <c r="C148" s="46">
        <v>430268</v>
      </c>
      <c r="D148" s="11">
        <v>342171</v>
      </c>
      <c r="E148" s="46">
        <v>1017613</v>
      </c>
      <c r="F148" s="11">
        <f>'[2] Gas Emissions '!H234</f>
        <v>0</v>
      </c>
      <c r="G148" s="46">
        <v>789061</v>
      </c>
      <c r="H148" s="46">
        <v>1389880</v>
      </c>
      <c r="I148" s="11">
        <f>'[3] Gas Emissions '!H234</f>
        <v>0</v>
      </c>
      <c r="J148" s="46">
        <v>916683</v>
      </c>
      <c r="K148" s="46">
        <v>1493427</v>
      </c>
      <c r="L148" s="46">
        <v>992057</v>
      </c>
      <c r="M148" s="46">
        <v>1322196</v>
      </c>
      <c r="N148" s="46">
        <v>1213908</v>
      </c>
      <c r="O148" s="46">
        <v>828697</v>
      </c>
      <c r="P148" s="16">
        <f t="shared" si="26"/>
        <v>10735961</v>
      </c>
    </row>
    <row r="149" spans="1:35" x14ac:dyDescent="0.2">
      <c r="B149" s="15">
        <v>39387</v>
      </c>
      <c r="C149" s="46">
        <v>491360</v>
      </c>
      <c r="D149" s="11">
        <v>333978</v>
      </c>
      <c r="E149" s="46">
        <v>965795</v>
      </c>
      <c r="F149" s="11">
        <f>'[2] Gas Emissions '!H235</f>
        <v>0</v>
      </c>
      <c r="G149" s="46">
        <v>657138</v>
      </c>
      <c r="H149" s="46">
        <v>1251598</v>
      </c>
      <c r="I149" s="11">
        <f>'[3] Gas Emissions '!H235</f>
        <v>0</v>
      </c>
      <c r="J149" s="46">
        <v>667209</v>
      </c>
      <c r="K149" s="46">
        <v>1676427</v>
      </c>
      <c r="L149" s="46">
        <v>989019</v>
      </c>
      <c r="M149" s="46">
        <v>1177552</v>
      </c>
      <c r="N149" s="46">
        <v>989309</v>
      </c>
      <c r="O149" s="46">
        <v>985912</v>
      </c>
      <c r="P149" s="16">
        <f t="shared" si="26"/>
        <v>10185297</v>
      </c>
    </row>
    <row r="150" spans="1:35" x14ac:dyDescent="0.2">
      <c r="B150" s="15">
        <v>39417</v>
      </c>
      <c r="C150" s="46">
        <v>522934</v>
      </c>
      <c r="D150" s="11">
        <v>302886</v>
      </c>
      <c r="E150" s="46">
        <v>1090831</v>
      </c>
      <c r="F150" s="11">
        <f>'[2] Gas Emissions '!H236</f>
        <v>0</v>
      </c>
      <c r="G150" s="46">
        <v>668295</v>
      </c>
      <c r="H150" s="46">
        <v>1304615</v>
      </c>
      <c r="I150" s="11">
        <f>'[3] Gas Emissions '!H236</f>
        <v>0</v>
      </c>
      <c r="J150" s="46">
        <v>398963</v>
      </c>
      <c r="K150" s="46">
        <v>1657790</v>
      </c>
      <c r="L150" s="46">
        <v>1135817</v>
      </c>
      <c r="M150" s="46">
        <v>1215765</v>
      </c>
      <c r="N150" s="46">
        <v>819287</v>
      </c>
      <c r="O150" s="46">
        <v>982433</v>
      </c>
      <c r="P150" s="16">
        <f t="shared" si="26"/>
        <v>10099616</v>
      </c>
    </row>
    <row r="151" spans="1:35" ht="13.5" thickBot="1" x14ac:dyDescent="0.2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</row>
    <row r="152" spans="1:35" ht="13.5" thickBot="1" x14ac:dyDescent="0.25">
      <c r="B152" s="29" t="s">
        <v>16</v>
      </c>
      <c r="C152" s="30">
        <f>SUM(C139:C150)</f>
        <v>6445673</v>
      </c>
      <c r="D152" s="30">
        <f t="shared" ref="D152:P152" si="27">SUM(D139:D150)</f>
        <v>3027010</v>
      </c>
      <c r="E152" s="30">
        <f t="shared" si="27"/>
        <v>12712039</v>
      </c>
      <c r="F152" s="30">
        <f t="shared" si="27"/>
        <v>0</v>
      </c>
      <c r="G152" s="30">
        <f t="shared" si="27"/>
        <v>7775579</v>
      </c>
      <c r="H152" s="30">
        <f t="shared" si="27"/>
        <v>15469898</v>
      </c>
      <c r="I152" s="30">
        <f t="shared" si="27"/>
        <v>0</v>
      </c>
      <c r="J152" s="30">
        <f>SUM(J139:J150)</f>
        <v>9370598</v>
      </c>
      <c r="K152" s="30">
        <f t="shared" si="27"/>
        <v>19109171</v>
      </c>
      <c r="L152" s="30">
        <f t="shared" si="27"/>
        <v>12183359</v>
      </c>
      <c r="M152" s="30">
        <f t="shared" si="27"/>
        <v>14673266</v>
      </c>
      <c r="N152" s="30">
        <f t="shared" si="27"/>
        <v>13381582</v>
      </c>
      <c r="O152" s="30">
        <f t="shared" si="27"/>
        <v>10195393</v>
      </c>
      <c r="P152" s="31">
        <f t="shared" si="27"/>
        <v>124343568</v>
      </c>
    </row>
    <row r="153" spans="1:35" ht="13.5" thickBot="1" x14ac:dyDescent="0.25"/>
    <row r="154" spans="1:35" ht="21" thickBot="1" x14ac:dyDescent="0.35">
      <c r="S154" s="66" t="s">
        <v>26</v>
      </c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8"/>
    </row>
    <row r="155" spans="1:35" ht="13.5" thickBot="1" x14ac:dyDescent="0.25"/>
    <row r="156" spans="1:35" ht="39" thickBot="1" x14ac:dyDescent="0.25">
      <c r="A156" s="25">
        <v>2008</v>
      </c>
      <c r="B156" s="21" t="s">
        <v>1</v>
      </c>
      <c r="C156" s="22" t="s">
        <v>2</v>
      </c>
      <c r="D156" s="23" t="s">
        <v>3</v>
      </c>
      <c r="E156" s="22" t="s">
        <v>4</v>
      </c>
      <c r="F156" s="22" t="s">
        <v>5</v>
      </c>
      <c r="G156" s="22" t="s">
        <v>6</v>
      </c>
      <c r="H156" s="22" t="s">
        <v>7</v>
      </c>
      <c r="I156" s="22" t="s">
        <v>8</v>
      </c>
      <c r="J156" s="22" t="s">
        <v>9</v>
      </c>
      <c r="K156" s="22" t="s">
        <v>10</v>
      </c>
      <c r="L156" s="22" t="s">
        <v>11</v>
      </c>
      <c r="M156" s="22" t="s">
        <v>12</v>
      </c>
      <c r="N156" s="22" t="s">
        <v>13</v>
      </c>
      <c r="O156" s="22" t="s">
        <v>14</v>
      </c>
      <c r="P156" s="24" t="s">
        <v>15</v>
      </c>
      <c r="S156" s="57">
        <v>2008</v>
      </c>
      <c r="T156" s="21" t="s">
        <v>1</v>
      </c>
      <c r="U156" s="60" t="s">
        <v>2</v>
      </c>
      <c r="V156" s="60" t="s">
        <v>18</v>
      </c>
      <c r="W156" s="60" t="s">
        <v>19</v>
      </c>
      <c r="X156" s="60" t="s">
        <v>20</v>
      </c>
      <c r="Y156" s="60" t="s">
        <v>5</v>
      </c>
      <c r="Z156" s="22" t="s">
        <v>6</v>
      </c>
      <c r="AA156" s="22" t="s">
        <v>7</v>
      </c>
      <c r="AB156" s="22" t="s">
        <v>8</v>
      </c>
      <c r="AC156" s="22" t="s">
        <v>9</v>
      </c>
      <c r="AD156" s="22" t="s">
        <v>10</v>
      </c>
      <c r="AE156" s="22" t="s">
        <v>11</v>
      </c>
      <c r="AF156" s="22" t="s">
        <v>12</v>
      </c>
      <c r="AG156" s="22" t="s">
        <v>13</v>
      </c>
      <c r="AH156" s="22" t="s">
        <v>14</v>
      </c>
      <c r="AI156" s="24" t="s">
        <v>15</v>
      </c>
    </row>
    <row r="157" spans="1:35" x14ac:dyDescent="0.2">
      <c r="A157" s="1"/>
      <c r="B157" s="1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4"/>
      <c r="S157" s="1"/>
      <c r="T157" s="61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59"/>
    </row>
    <row r="158" spans="1:35" x14ac:dyDescent="0.2">
      <c r="B158" s="15">
        <v>39448</v>
      </c>
      <c r="C158" s="46">
        <v>460374</v>
      </c>
      <c r="D158" s="11">
        <v>282315</v>
      </c>
      <c r="E158" s="46">
        <v>1003095</v>
      </c>
      <c r="F158" s="11">
        <f>'[2] Gas Emissions '!H246</f>
        <v>0</v>
      </c>
      <c r="G158" s="46">
        <v>588420</v>
      </c>
      <c r="H158" s="46">
        <v>1382676</v>
      </c>
      <c r="I158" s="47">
        <v>0</v>
      </c>
      <c r="J158" s="11">
        <v>591746</v>
      </c>
      <c r="K158" s="46">
        <v>1555776</v>
      </c>
      <c r="L158" s="46">
        <v>988307</v>
      </c>
      <c r="M158" s="46">
        <v>1340940</v>
      </c>
      <c r="N158" s="46">
        <v>1015330</v>
      </c>
      <c r="O158" s="46">
        <v>960805</v>
      </c>
      <c r="P158" s="16">
        <f>SUM(C158:O158)</f>
        <v>10169784</v>
      </c>
      <c r="T158" s="15">
        <v>39448</v>
      </c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58">
        <f>SUM(U158:AH158)</f>
        <v>0</v>
      </c>
    </row>
    <row r="159" spans="1:35" x14ac:dyDescent="0.2">
      <c r="B159" s="15">
        <v>39479</v>
      </c>
      <c r="C159" s="46">
        <v>514730</v>
      </c>
      <c r="D159" s="11">
        <v>387521</v>
      </c>
      <c r="E159" s="46">
        <v>1015142</v>
      </c>
      <c r="F159" s="11">
        <f>'[2] Gas Emissions '!H247</f>
        <v>0</v>
      </c>
      <c r="G159" s="46">
        <v>585457</v>
      </c>
      <c r="H159" s="46">
        <v>1429905</v>
      </c>
      <c r="I159" s="47">
        <v>0</v>
      </c>
      <c r="J159" s="11">
        <v>590220</v>
      </c>
      <c r="K159" s="46">
        <v>1262791</v>
      </c>
      <c r="L159" s="46">
        <v>990887</v>
      </c>
      <c r="M159" s="46">
        <v>1220846</v>
      </c>
      <c r="N159" s="46">
        <v>1115453</v>
      </c>
      <c r="O159" s="46">
        <v>919503</v>
      </c>
      <c r="P159" s="16">
        <f t="shared" ref="P159:P169" si="28">SUM(C159:O159)</f>
        <v>10032455</v>
      </c>
      <c r="T159" s="15">
        <v>39479</v>
      </c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58">
        <f t="shared" ref="AI159:AI169" si="29">SUM(U159:AH159)</f>
        <v>0</v>
      </c>
    </row>
    <row r="160" spans="1:35" x14ac:dyDescent="0.2">
      <c r="B160" s="15">
        <v>39508</v>
      </c>
      <c r="C160" s="46">
        <v>539440</v>
      </c>
      <c r="D160" s="11">
        <v>188951</v>
      </c>
      <c r="E160" s="46">
        <v>1064855</v>
      </c>
      <c r="F160" s="11">
        <f>'[2] Gas Emissions '!H248</f>
        <v>0</v>
      </c>
      <c r="G160" s="46">
        <v>614984</v>
      </c>
      <c r="H160" s="46">
        <v>1448085</v>
      </c>
      <c r="I160" s="47">
        <v>0</v>
      </c>
      <c r="J160" s="11">
        <v>498732</v>
      </c>
      <c r="K160" s="46">
        <v>1500614</v>
      </c>
      <c r="L160" s="46">
        <v>1235354</v>
      </c>
      <c r="M160" s="46">
        <v>1118017</v>
      </c>
      <c r="N160" s="46">
        <v>1192303</v>
      </c>
      <c r="O160" s="46">
        <v>961423</v>
      </c>
      <c r="P160" s="16">
        <f t="shared" si="28"/>
        <v>10362758</v>
      </c>
      <c r="T160" s="15">
        <v>39508</v>
      </c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58">
        <f t="shared" si="29"/>
        <v>0</v>
      </c>
    </row>
    <row r="161" spans="1:35" x14ac:dyDescent="0.2">
      <c r="B161" s="15">
        <v>39539</v>
      </c>
      <c r="C161" s="46">
        <v>438690</v>
      </c>
      <c r="D161" s="11">
        <v>279121</v>
      </c>
      <c r="E161" s="46">
        <v>1021000</v>
      </c>
      <c r="F161" s="11">
        <f>'[2] Gas Emissions '!H249</f>
        <v>0</v>
      </c>
      <c r="G161" s="46">
        <v>507435</v>
      </c>
      <c r="H161" s="46">
        <v>1109518</v>
      </c>
      <c r="I161" s="11">
        <f>'[3] Gas Emissions '!H249</f>
        <v>0</v>
      </c>
      <c r="J161" s="46">
        <v>719805</v>
      </c>
      <c r="K161" s="46">
        <v>1501298</v>
      </c>
      <c r="L161" s="46">
        <v>1011089</v>
      </c>
      <c r="M161" s="46">
        <v>1097064</v>
      </c>
      <c r="N161" s="46">
        <v>1124330</v>
      </c>
      <c r="O161" s="46">
        <v>995059</v>
      </c>
      <c r="P161" s="16">
        <f t="shared" si="28"/>
        <v>9804409</v>
      </c>
      <c r="T161" s="15">
        <v>39539</v>
      </c>
      <c r="U161" s="8">
        <v>1506.7670000000001</v>
      </c>
      <c r="V161" s="8">
        <v>1165.1949999999999</v>
      </c>
      <c r="W161" s="8">
        <v>453.76600000000002</v>
      </c>
      <c r="X161" s="8">
        <v>306.52300000000002</v>
      </c>
      <c r="Y161" s="8">
        <v>661</v>
      </c>
      <c r="Z161" s="8">
        <v>720.572</v>
      </c>
      <c r="AA161" s="8">
        <v>307.72000000000003</v>
      </c>
      <c r="AB161" s="8"/>
      <c r="AC161" s="8">
        <v>2230.357</v>
      </c>
      <c r="AD161" s="8">
        <v>585.40899999999999</v>
      </c>
      <c r="AE161" s="8">
        <v>4613.8100000000004</v>
      </c>
      <c r="AF161" s="8">
        <v>819.37800000000004</v>
      </c>
      <c r="AG161" s="8">
        <v>334.67899999999997</v>
      </c>
      <c r="AH161" s="8">
        <v>1127.607</v>
      </c>
      <c r="AI161" s="58">
        <f t="shared" si="29"/>
        <v>14832.783000000001</v>
      </c>
    </row>
    <row r="162" spans="1:35" x14ac:dyDescent="0.2">
      <c r="B162" s="15">
        <v>39569</v>
      </c>
      <c r="C162" s="46">
        <v>580904</v>
      </c>
      <c r="D162" s="11">
        <v>388370</v>
      </c>
      <c r="E162" s="46">
        <v>810688</v>
      </c>
      <c r="F162" s="11">
        <f>'[2] Gas Emissions '!H250</f>
        <v>0</v>
      </c>
      <c r="G162" s="46">
        <v>656345</v>
      </c>
      <c r="H162" s="46">
        <v>1104325</v>
      </c>
      <c r="I162" s="11">
        <f>'[3] Gas Emissions '!H250</f>
        <v>0</v>
      </c>
      <c r="J162" s="46">
        <v>653288</v>
      </c>
      <c r="K162" s="46">
        <v>1602318</v>
      </c>
      <c r="L162" s="46">
        <v>1103891</v>
      </c>
      <c r="M162" s="46">
        <v>1297698</v>
      </c>
      <c r="N162" s="46">
        <v>1205981</v>
      </c>
      <c r="O162" s="46">
        <v>1048056</v>
      </c>
      <c r="P162" s="16">
        <f t="shared" si="28"/>
        <v>10451864</v>
      </c>
      <c r="T162" s="15">
        <v>39569</v>
      </c>
      <c r="U162" s="8">
        <v>895.74900000000002</v>
      </c>
      <c r="V162" s="8">
        <v>1509.865</v>
      </c>
      <c r="W162" s="8">
        <v>1234.9459999999999</v>
      </c>
      <c r="X162" s="8">
        <v>308.32</v>
      </c>
      <c r="Y162" s="8">
        <v>1262</v>
      </c>
      <c r="Z162" s="8">
        <v>1029.261</v>
      </c>
      <c r="AA162" s="8">
        <v>231.03</v>
      </c>
      <c r="AB162" s="8"/>
      <c r="AC162" s="8">
        <v>1972.2180000000001</v>
      </c>
      <c r="AD162" s="8">
        <v>489.505</v>
      </c>
      <c r="AE162" s="8">
        <v>6385.0780000000004</v>
      </c>
      <c r="AF162" s="8">
        <v>708.54</v>
      </c>
      <c r="AG162" s="8">
        <v>454.36399999999998</v>
      </c>
      <c r="AH162" s="8">
        <v>1939.8789999999999</v>
      </c>
      <c r="AI162" s="58">
        <f t="shared" si="29"/>
        <v>18420.755000000001</v>
      </c>
    </row>
    <row r="163" spans="1:35" x14ac:dyDescent="0.2">
      <c r="B163" s="15">
        <v>39600</v>
      </c>
      <c r="C163" s="46">
        <v>646591</v>
      </c>
      <c r="D163" s="11">
        <v>198112</v>
      </c>
      <c r="E163" s="46">
        <v>867360</v>
      </c>
      <c r="F163" s="11">
        <f>'[2] Gas Emissions '!H251</f>
        <v>0</v>
      </c>
      <c r="G163" s="46">
        <v>632984</v>
      </c>
      <c r="H163" s="46">
        <v>1146002</v>
      </c>
      <c r="I163" s="11">
        <f>'[3] Gas Emissions '!H251</f>
        <v>0</v>
      </c>
      <c r="J163" s="46">
        <v>789541</v>
      </c>
      <c r="K163" s="46">
        <v>1486881</v>
      </c>
      <c r="L163" s="46">
        <v>935569</v>
      </c>
      <c r="M163" s="46">
        <v>1328639</v>
      </c>
      <c r="N163" s="46">
        <v>1151618</v>
      </c>
      <c r="O163" s="46">
        <v>926106</v>
      </c>
      <c r="P163" s="16">
        <f t="shared" si="28"/>
        <v>10109403</v>
      </c>
      <c r="T163" s="15">
        <v>39600</v>
      </c>
      <c r="U163" s="8">
        <v>343.68299999999999</v>
      </c>
      <c r="V163" s="8">
        <v>1038.982</v>
      </c>
      <c r="W163" s="8">
        <v>229.7</v>
      </c>
      <c r="X163" s="8">
        <v>812.72</v>
      </c>
      <c r="Y163" s="8">
        <v>2860</v>
      </c>
      <c r="Z163" s="8">
        <v>819.92700000000002</v>
      </c>
      <c r="AA163" s="8">
        <v>271.11</v>
      </c>
      <c r="AB163" s="8"/>
      <c r="AC163" s="8">
        <v>1588.297</v>
      </c>
      <c r="AD163" s="8">
        <v>351.642</v>
      </c>
      <c r="AE163" s="8">
        <v>6321.2039999999997</v>
      </c>
      <c r="AF163" s="8">
        <v>227.55600000000001</v>
      </c>
      <c r="AG163" s="8">
        <v>381.44900000000001</v>
      </c>
      <c r="AH163" s="8">
        <v>1530.8340000000001</v>
      </c>
      <c r="AI163" s="58">
        <f t="shared" si="29"/>
        <v>16777.103999999999</v>
      </c>
    </row>
    <row r="164" spans="1:35" x14ac:dyDescent="0.2">
      <c r="B164" s="15">
        <v>39630</v>
      </c>
      <c r="C164" s="46">
        <v>613331</v>
      </c>
      <c r="D164" s="11">
        <v>357317</v>
      </c>
      <c r="E164" s="46">
        <v>1057323</v>
      </c>
      <c r="F164" s="11">
        <f>'[2] Gas Emissions '!H252</f>
        <v>0</v>
      </c>
      <c r="G164" s="46">
        <v>641870</v>
      </c>
      <c r="H164" s="46">
        <v>1431120</v>
      </c>
      <c r="I164" s="11">
        <f>'[3] Gas Emissions '!H252</f>
        <v>0</v>
      </c>
      <c r="J164" s="46">
        <v>831812</v>
      </c>
      <c r="K164" s="46">
        <v>1536916</v>
      </c>
      <c r="L164" s="46">
        <v>1126154</v>
      </c>
      <c r="M164" s="46">
        <v>1231934</v>
      </c>
      <c r="N164" s="46">
        <v>1005474</v>
      </c>
      <c r="O164" s="46">
        <v>1096251</v>
      </c>
      <c r="P164" s="16">
        <f t="shared" si="28"/>
        <v>10929502</v>
      </c>
      <c r="T164" s="15">
        <v>39630</v>
      </c>
      <c r="U164" s="8">
        <v>920.904</v>
      </c>
      <c r="V164" s="8">
        <v>1111.2070000000001</v>
      </c>
      <c r="W164" s="8">
        <v>560.88800000000003</v>
      </c>
      <c r="X164" s="8">
        <v>242.83</v>
      </c>
      <c r="Y164" s="8">
        <v>2290</v>
      </c>
      <c r="Z164" s="8">
        <v>393.637</v>
      </c>
      <c r="AA164" s="8">
        <v>36.659999999999997</v>
      </c>
      <c r="AB164" s="8"/>
      <c r="AC164" s="8">
        <v>1604.739</v>
      </c>
      <c r="AD164" s="8">
        <v>517.22400000000005</v>
      </c>
      <c r="AE164" s="8">
        <v>3639.511</v>
      </c>
      <c r="AF164" s="8">
        <v>369.36200000000002</v>
      </c>
      <c r="AG164" s="8">
        <v>318.14499999999998</v>
      </c>
      <c r="AH164" s="8">
        <v>1198.5509999999999</v>
      </c>
      <c r="AI164" s="58">
        <f t="shared" si="29"/>
        <v>13203.657999999999</v>
      </c>
    </row>
    <row r="165" spans="1:35" x14ac:dyDescent="0.2">
      <c r="B165" s="15">
        <v>39661</v>
      </c>
      <c r="C165" s="46">
        <v>623928</v>
      </c>
      <c r="D165" s="11">
        <v>326104</v>
      </c>
      <c r="E165" s="46">
        <v>1049701</v>
      </c>
      <c r="F165" s="11">
        <f>'[2] Gas Emissions '!H253</f>
        <v>0</v>
      </c>
      <c r="G165" s="46">
        <v>629374</v>
      </c>
      <c r="H165" s="46">
        <v>1365845</v>
      </c>
      <c r="I165" s="11">
        <f>'[3] Gas Emissions '!H253</f>
        <v>0</v>
      </c>
      <c r="J165" s="46">
        <v>1142855</v>
      </c>
      <c r="K165" s="46">
        <v>1531616</v>
      </c>
      <c r="L165" s="46">
        <v>1117399</v>
      </c>
      <c r="M165" s="46">
        <v>1224551</v>
      </c>
      <c r="N165" s="46">
        <v>998276</v>
      </c>
      <c r="O165" s="46">
        <v>963463</v>
      </c>
      <c r="P165" s="16">
        <f t="shared" si="28"/>
        <v>10973112</v>
      </c>
      <c r="T165" s="15">
        <v>39661</v>
      </c>
      <c r="U165" s="8">
        <v>836.51199999999994</v>
      </c>
      <c r="V165" s="8">
        <v>2391.973</v>
      </c>
      <c r="W165" s="8">
        <v>363.98099999999999</v>
      </c>
      <c r="X165" s="8">
        <v>359.536</v>
      </c>
      <c r="Y165" s="8">
        <v>2289</v>
      </c>
      <c r="Z165" s="8">
        <v>759.19600000000003</v>
      </c>
      <c r="AA165" s="8">
        <v>208.43</v>
      </c>
      <c r="AB165" s="8">
        <v>526.52</v>
      </c>
      <c r="AC165" s="8">
        <v>808.94600000000003</v>
      </c>
      <c r="AD165" s="8">
        <v>350.79300000000001</v>
      </c>
      <c r="AE165" s="8">
        <v>3047.346</v>
      </c>
      <c r="AF165" s="8">
        <v>265.18799999999999</v>
      </c>
      <c r="AG165" s="8">
        <v>394.58800000000002</v>
      </c>
      <c r="AH165" s="8">
        <v>1618.684</v>
      </c>
      <c r="AI165" s="58">
        <f t="shared" si="29"/>
        <v>14220.692999999997</v>
      </c>
    </row>
    <row r="166" spans="1:35" x14ac:dyDescent="0.2">
      <c r="B166" s="15">
        <v>39692</v>
      </c>
      <c r="C166" s="46">
        <v>423180</v>
      </c>
      <c r="D166" s="11">
        <v>365768</v>
      </c>
      <c r="E166" s="46">
        <v>1011469</v>
      </c>
      <c r="F166" s="11">
        <f>'[2] Gas Emissions '!H254</f>
        <v>0</v>
      </c>
      <c r="G166" s="46">
        <v>639199</v>
      </c>
      <c r="H166" s="46">
        <v>1399302</v>
      </c>
      <c r="I166" s="11">
        <f>'[3] Gas Emissions '!H254</f>
        <v>0</v>
      </c>
      <c r="J166" s="46">
        <v>671829</v>
      </c>
      <c r="K166" s="46">
        <v>1295141</v>
      </c>
      <c r="L166" s="46">
        <v>1275291</v>
      </c>
      <c r="M166" s="46">
        <v>1011923</v>
      </c>
      <c r="N166" s="46">
        <v>1175268</v>
      </c>
      <c r="O166" s="46">
        <v>888662</v>
      </c>
      <c r="P166" s="16">
        <f t="shared" si="28"/>
        <v>10157032</v>
      </c>
      <c r="T166" s="15">
        <v>39692</v>
      </c>
      <c r="U166" s="8">
        <v>916.23500000000001</v>
      </c>
      <c r="V166" s="8">
        <v>1776.6369999999999</v>
      </c>
      <c r="W166" s="8">
        <v>528.56500000000005</v>
      </c>
      <c r="X166" s="8">
        <v>153.36099999999999</v>
      </c>
      <c r="Y166" s="8">
        <v>2244.31</v>
      </c>
      <c r="Z166" s="8">
        <v>705.22699999999998</v>
      </c>
      <c r="AA166" s="8">
        <v>307.12</v>
      </c>
      <c r="AB166" s="8">
        <v>756.04600000000005</v>
      </c>
      <c r="AC166" s="8">
        <v>1241.3710000000001</v>
      </c>
      <c r="AD166" s="8">
        <v>335.738</v>
      </c>
      <c r="AE166" s="8">
        <v>2282.9949999999999</v>
      </c>
      <c r="AF166" s="8">
        <v>166.73500000000001</v>
      </c>
      <c r="AG166" s="8">
        <v>825.12400000000002</v>
      </c>
      <c r="AH166" s="8">
        <v>2046.32</v>
      </c>
      <c r="AI166" s="58">
        <f t="shared" si="29"/>
        <v>14285.784</v>
      </c>
    </row>
    <row r="167" spans="1:35" x14ac:dyDescent="0.2">
      <c r="B167" s="15">
        <v>39722</v>
      </c>
      <c r="C167" s="46">
        <v>511434</v>
      </c>
      <c r="D167" s="11">
        <v>438415</v>
      </c>
      <c r="E167" s="46">
        <v>1105313</v>
      </c>
      <c r="F167" s="11">
        <f>'[2] Gas Emissions '!H255</f>
        <v>0</v>
      </c>
      <c r="G167" s="46">
        <v>564079</v>
      </c>
      <c r="H167" s="46">
        <v>1406864</v>
      </c>
      <c r="I167" s="11">
        <f>'[3] Gas Emissions '!H255</f>
        <v>0</v>
      </c>
      <c r="J167" s="46">
        <v>867794</v>
      </c>
      <c r="K167" s="46">
        <v>1360516</v>
      </c>
      <c r="L167" s="46">
        <v>1009003</v>
      </c>
      <c r="M167" s="46">
        <v>1123927</v>
      </c>
      <c r="N167" s="46">
        <v>1123039</v>
      </c>
      <c r="O167" s="46">
        <v>963461</v>
      </c>
      <c r="P167" s="16">
        <f t="shared" si="28"/>
        <v>10473845</v>
      </c>
      <c r="T167" s="15">
        <v>39722</v>
      </c>
      <c r="U167" s="8">
        <v>1267.8340000000001</v>
      </c>
      <c r="V167" s="8">
        <v>1551.1849999999999</v>
      </c>
      <c r="W167" s="8">
        <v>786.53599999999994</v>
      </c>
      <c r="X167" s="8">
        <v>815.84400000000005</v>
      </c>
      <c r="Y167" s="8">
        <v>2969.11</v>
      </c>
      <c r="Z167" s="8">
        <v>719.40300000000002</v>
      </c>
      <c r="AA167" s="8">
        <v>399.24</v>
      </c>
      <c r="AB167" s="8">
        <v>594.15899999999999</v>
      </c>
      <c r="AC167" s="8">
        <v>1071.1959999999999</v>
      </c>
      <c r="AD167" s="8">
        <v>618.09</v>
      </c>
      <c r="AE167" s="8">
        <v>1670.65</v>
      </c>
      <c r="AF167" s="8">
        <v>768.61199999999997</v>
      </c>
      <c r="AG167" s="8">
        <v>440.72</v>
      </c>
      <c r="AH167" s="8">
        <v>947.03800000000001</v>
      </c>
      <c r="AI167" s="58">
        <f t="shared" si="29"/>
        <v>14619.616999999998</v>
      </c>
    </row>
    <row r="168" spans="1:35" x14ac:dyDescent="0.2">
      <c r="B168" s="15">
        <v>39753</v>
      </c>
      <c r="C168" s="46">
        <v>514337</v>
      </c>
      <c r="D168" s="11">
        <v>329141</v>
      </c>
      <c r="E168" s="46">
        <v>1088025</v>
      </c>
      <c r="F168" s="11">
        <f>'[2] Gas Emissions '!H256</f>
        <v>0</v>
      </c>
      <c r="G168" s="46">
        <v>545408</v>
      </c>
      <c r="H168" s="46">
        <v>1406364</v>
      </c>
      <c r="I168" s="11">
        <f>'[3] Gas Emissions '!H256</f>
        <v>0</v>
      </c>
      <c r="J168" s="46">
        <v>740237</v>
      </c>
      <c r="K168" s="46">
        <v>1374564</v>
      </c>
      <c r="L168" s="46">
        <v>861602</v>
      </c>
      <c r="M168" s="46">
        <v>1204102</v>
      </c>
      <c r="N168" s="46">
        <v>1085635</v>
      </c>
      <c r="O168" s="46">
        <v>830875</v>
      </c>
      <c r="P168" s="16">
        <f t="shared" si="28"/>
        <v>9980290</v>
      </c>
      <c r="T168" s="15">
        <v>39753</v>
      </c>
      <c r="U168" s="8">
        <v>978.80200000000002</v>
      </c>
      <c r="V168" s="8">
        <v>4045.44</v>
      </c>
      <c r="W168" s="8">
        <v>476.28699999999998</v>
      </c>
      <c r="X168" s="8">
        <v>2027.404</v>
      </c>
      <c r="Y168" s="8">
        <v>3063.7475400000003</v>
      </c>
      <c r="Z168" s="8">
        <v>1158.7719999999999</v>
      </c>
      <c r="AA168" s="8">
        <v>276.52</v>
      </c>
      <c r="AB168" s="8">
        <v>260.39</v>
      </c>
      <c r="AC168" s="8">
        <v>836.89800000000002</v>
      </c>
      <c r="AD168" s="8">
        <v>421.79</v>
      </c>
      <c r="AE168" s="8">
        <v>2350.2199999999998</v>
      </c>
      <c r="AF168" s="8">
        <v>208.571</v>
      </c>
      <c r="AG168" s="8">
        <v>445.44400000000002</v>
      </c>
      <c r="AH168" s="8">
        <v>1097.0530000000001</v>
      </c>
      <c r="AI168" s="58">
        <f t="shared" si="29"/>
        <v>17647.338540000001</v>
      </c>
    </row>
    <row r="169" spans="1:35" x14ac:dyDescent="0.2">
      <c r="B169" s="15">
        <v>39783</v>
      </c>
      <c r="C169" s="46">
        <v>550705</v>
      </c>
      <c r="D169" s="11">
        <v>303669</v>
      </c>
      <c r="E169" s="46">
        <v>828056</v>
      </c>
      <c r="F169" s="11">
        <f>'[2] Gas Emissions '!H257</f>
        <v>0</v>
      </c>
      <c r="G169" s="46">
        <v>613584</v>
      </c>
      <c r="H169" s="46">
        <v>1217992</v>
      </c>
      <c r="I169" s="11">
        <f>'[3] Gas Emissions '!H257</f>
        <v>0</v>
      </c>
      <c r="J169" s="46">
        <v>767058</v>
      </c>
      <c r="K169" s="46">
        <v>919569</v>
      </c>
      <c r="L169" s="46">
        <v>889778</v>
      </c>
      <c r="M169" s="46">
        <v>992771</v>
      </c>
      <c r="N169" s="46">
        <v>927774</v>
      </c>
      <c r="O169" s="46">
        <v>871182</v>
      </c>
      <c r="P169" s="16">
        <f t="shared" si="28"/>
        <v>8882138</v>
      </c>
      <c r="T169" s="15">
        <v>39783</v>
      </c>
      <c r="U169" s="8">
        <v>1283.1500000000001</v>
      </c>
      <c r="V169" s="8">
        <v>2622.069</v>
      </c>
      <c r="W169" s="8">
        <v>642.21500000000003</v>
      </c>
      <c r="X169" s="8">
        <v>1190.9549999999999</v>
      </c>
      <c r="Y169" s="8">
        <v>2548.709128</v>
      </c>
      <c r="Z169" s="8">
        <v>743.34500000000003</v>
      </c>
      <c r="AA169" s="8">
        <v>479.2</v>
      </c>
      <c r="AB169" s="8">
        <v>204.751</v>
      </c>
      <c r="AC169" s="8">
        <v>1387.7049999999999</v>
      </c>
      <c r="AD169" s="8">
        <v>327.14999999999998</v>
      </c>
      <c r="AE169" s="8">
        <v>2463.23</v>
      </c>
      <c r="AF169" s="8">
        <v>677.95899999999995</v>
      </c>
      <c r="AG169" s="8">
        <v>539.12</v>
      </c>
      <c r="AH169" s="8">
        <v>1780.0509999999999</v>
      </c>
      <c r="AI169" s="58">
        <f t="shared" si="29"/>
        <v>16889.609128</v>
      </c>
    </row>
    <row r="170" spans="1:35" ht="13.5" thickBot="1" x14ac:dyDescent="0.25">
      <c r="B170" s="2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8"/>
      <c r="T170" s="63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5"/>
    </row>
    <row r="171" spans="1:35" ht="13.5" thickBot="1" x14ac:dyDescent="0.25">
      <c r="B171" s="29" t="s">
        <v>16</v>
      </c>
      <c r="C171" s="30">
        <f>SUM(C158:C169)</f>
        <v>6417644</v>
      </c>
      <c r="D171" s="30">
        <f t="shared" ref="D171:I171" si="30">SUM(D158:D169)</f>
        <v>3844804</v>
      </c>
      <c r="E171" s="30">
        <f t="shared" si="30"/>
        <v>11922027</v>
      </c>
      <c r="F171" s="30">
        <f t="shared" si="30"/>
        <v>0</v>
      </c>
      <c r="G171" s="30">
        <f t="shared" si="30"/>
        <v>7219139</v>
      </c>
      <c r="H171" s="30">
        <f t="shared" si="30"/>
        <v>15847998</v>
      </c>
      <c r="I171" s="30">
        <f t="shared" si="30"/>
        <v>0</v>
      </c>
      <c r="J171" s="30">
        <f>SUM(J158:J169)</f>
        <v>8864917</v>
      </c>
      <c r="K171" s="30">
        <f t="shared" ref="K171:P171" si="31">SUM(K158:K169)</f>
        <v>16928000</v>
      </c>
      <c r="L171" s="30">
        <f t="shared" si="31"/>
        <v>12544324</v>
      </c>
      <c r="M171" s="30">
        <f t="shared" si="31"/>
        <v>14192412</v>
      </c>
      <c r="N171" s="30">
        <f t="shared" si="31"/>
        <v>13120481</v>
      </c>
      <c r="O171" s="30">
        <f t="shared" si="31"/>
        <v>11424846</v>
      </c>
      <c r="P171" s="31">
        <f t="shared" si="31"/>
        <v>122326592</v>
      </c>
      <c r="T171" s="29" t="s">
        <v>16</v>
      </c>
      <c r="U171" s="30">
        <f>SUM(U158:U169)</f>
        <v>8949.6359999999986</v>
      </c>
      <c r="V171" s="30">
        <f t="shared" ref="V171:AI171" si="32">SUM(V158:V169)</f>
        <v>17212.553</v>
      </c>
      <c r="W171" s="30">
        <f t="shared" si="32"/>
        <v>5276.884</v>
      </c>
      <c r="X171" s="30">
        <f t="shared" si="32"/>
        <v>6217.4930000000004</v>
      </c>
      <c r="Y171" s="30">
        <f t="shared" si="32"/>
        <v>20187.876668000001</v>
      </c>
      <c r="Z171" s="30">
        <f t="shared" si="32"/>
        <v>7049.3400000000011</v>
      </c>
      <c r="AA171" s="30">
        <f t="shared" si="32"/>
        <v>2517.0300000000002</v>
      </c>
      <c r="AB171" s="30">
        <f t="shared" si="32"/>
        <v>2341.866</v>
      </c>
      <c r="AC171" s="30">
        <f t="shared" si="32"/>
        <v>12741.726999999999</v>
      </c>
      <c r="AD171" s="30">
        <f t="shared" si="32"/>
        <v>3997.3410000000003</v>
      </c>
      <c r="AE171" s="30">
        <f t="shared" si="32"/>
        <v>32774.044000000002</v>
      </c>
      <c r="AF171" s="30">
        <f t="shared" si="32"/>
        <v>4211.9010000000007</v>
      </c>
      <c r="AG171" s="30">
        <f t="shared" si="32"/>
        <v>4133.6330000000007</v>
      </c>
      <c r="AH171" s="30">
        <f t="shared" si="32"/>
        <v>13286.017</v>
      </c>
      <c r="AI171" s="30">
        <f t="shared" si="32"/>
        <v>140897.34166800001</v>
      </c>
    </row>
    <row r="174" spans="1:35" ht="13.5" thickBot="1" x14ac:dyDescent="0.25"/>
    <row r="175" spans="1:35" ht="39" thickBot="1" x14ac:dyDescent="0.25">
      <c r="A175" s="25">
        <v>2009</v>
      </c>
      <c r="B175" s="21" t="s">
        <v>1</v>
      </c>
      <c r="C175" s="22" t="s">
        <v>2</v>
      </c>
      <c r="D175" s="23" t="s">
        <v>3</v>
      </c>
      <c r="E175" s="22" t="s">
        <v>4</v>
      </c>
      <c r="F175" s="22" t="s">
        <v>5</v>
      </c>
      <c r="G175" s="22" t="s">
        <v>6</v>
      </c>
      <c r="H175" s="22" t="s">
        <v>7</v>
      </c>
      <c r="I175" s="22" t="s">
        <v>8</v>
      </c>
      <c r="J175" s="22" t="s">
        <v>9</v>
      </c>
      <c r="K175" s="22" t="s">
        <v>10</v>
      </c>
      <c r="L175" s="22" t="s">
        <v>11</v>
      </c>
      <c r="M175" s="22" t="s">
        <v>12</v>
      </c>
      <c r="N175" s="22" t="s">
        <v>13</v>
      </c>
      <c r="O175" s="22" t="s">
        <v>14</v>
      </c>
      <c r="P175" s="24" t="s">
        <v>15</v>
      </c>
      <c r="S175" s="57">
        <v>2009</v>
      </c>
      <c r="T175" s="21" t="s">
        <v>1</v>
      </c>
      <c r="U175" s="60" t="s">
        <v>2</v>
      </c>
      <c r="V175" s="60" t="s">
        <v>18</v>
      </c>
      <c r="W175" s="60" t="s">
        <v>19</v>
      </c>
      <c r="X175" s="60" t="s">
        <v>20</v>
      </c>
      <c r="Y175" s="60" t="s">
        <v>5</v>
      </c>
      <c r="Z175" s="22" t="s">
        <v>6</v>
      </c>
      <c r="AA175" s="22" t="s">
        <v>7</v>
      </c>
      <c r="AB175" s="22" t="s">
        <v>8</v>
      </c>
      <c r="AC175" s="22" t="s">
        <v>9</v>
      </c>
      <c r="AD175" s="22" t="s">
        <v>10</v>
      </c>
      <c r="AE175" s="22" t="s">
        <v>11</v>
      </c>
      <c r="AF175" s="22" t="s">
        <v>12</v>
      </c>
      <c r="AG175" s="22" t="s">
        <v>13</v>
      </c>
      <c r="AH175" s="22" t="s">
        <v>14</v>
      </c>
      <c r="AI175" s="24" t="s">
        <v>15</v>
      </c>
    </row>
    <row r="176" spans="1:35" x14ac:dyDescent="0.2">
      <c r="A176" s="1"/>
      <c r="B176" s="18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20"/>
      <c r="S176" s="1"/>
      <c r="T176" s="61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59"/>
    </row>
    <row r="177" spans="2:35" x14ac:dyDescent="0.2">
      <c r="B177" s="15">
        <v>39814</v>
      </c>
      <c r="C177" s="46">
        <v>583725</v>
      </c>
      <c r="D177" s="11">
        <v>280561</v>
      </c>
      <c r="E177" s="46">
        <v>837884</v>
      </c>
      <c r="F177" s="11">
        <f>'[2] Gas Emissions '!H266</f>
        <v>0</v>
      </c>
      <c r="G177" s="46">
        <v>531589</v>
      </c>
      <c r="H177" s="46">
        <v>1151517</v>
      </c>
      <c r="I177" s="47">
        <v>0</v>
      </c>
      <c r="J177" s="11">
        <v>848452</v>
      </c>
      <c r="K177" s="46">
        <v>1368157</v>
      </c>
      <c r="L177" s="46">
        <v>950138</v>
      </c>
      <c r="M177" s="46">
        <v>1098298</v>
      </c>
      <c r="N177" s="46">
        <v>949528</v>
      </c>
      <c r="O177" s="46">
        <v>787196</v>
      </c>
      <c r="P177" s="16">
        <f>SUM(C177:O177)</f>
        <v>9387045</v>
      </c>
      <c r="T177" s="15">
        <v>39814</v>
      </c>
      <c r="U177" s="8">
        <v>1591.8969999999999</v>
      </c>
      <c r="V177" s="8">
        <v>3141.643</v>
      </c>
      <c r="W177" s="8">
        <v>849.38300000000004</v>
      </c>
      <c r="X177" s="8">
        <v>775.96500000000003</v>
      </c>
      <c r="Y177" s="8">
        <v>3095.9493600000001</v>
      </c>
      <c r="Z177" s="8">
        <v>732.298</v>
      </c>
      <c r="AA177" s="8">
        <v>913.74</v>
      </c>
      <c r="AB177" s="8">
        <v>408.202</v>
      </c>
      <c r="AC177" s="8">
        <v>1519.24</v>
      </c>
      <c r="AD177" s="8">
        <v>1646.527</v>
      </c>
      <c r="AE177" s="8">
        <v>4465.5969999999998</v>
      </c>
      <c r="AF177" s="8">
        <v>313.89400000000001</v>
      </c>
      <c r="AG177" s="8">
        <v>1066.396</v>
      </c>
      <c r="AH177" s="8">
        <v>1722.251</v>
      </c>
      <c r="AI177" s="58">
        <f>SUM(U177:AH177)</f>
        <v>22242.982359999998</v>
      </c>
    </row>
    <row r="178" spans="2:35" x14ac:dyDescent="0.2">
      <c r="B178" s="15">
        <v>39845</v>
      </c>
      <c r="C178" s="46">
        <v>490257</v>
      </c>
      <c r="D178" s="11">
        <v>242296</v>
      </c>
      <c r="E178" s="46">
        <v>819601</v>
      </c>
      <c r="F178" s="11">
        <f>'[2] Gas Emissions '!H267</f>
        <v>0</v>
      </c>
      <c r="G178" s="46">
        <v>526445</v>
      </c>
      <c r="H178" s="46">
        <v>1064386</v>
      </c>
      <c r="I178" s="47">
        <v>0</v>
      </c>
      <c r="J178" s="11">
        <v>679560</v>
      </c>
      <c r="K178" s="46">
        <v>1249392</v>
      </c>
      <c r="L178" s="46">
        <v>927255</v>
      </c>
      <c r="M178" s="46">
        <v>1171789</v>
      </c>
      <c r="N178" s="46">
        <v>944742</v>
      </c>
      <c r="O178" s="46">
        <v>813376</v>
      </c>
      <c r="P178" s="16">
        <f t="shared" ref="P178:P188" si="33">SUM(C178:O178)</f>
        <v>8929099</v>
      </c>
      <c r="T178" s="15">
        <v>39845</v>
      </c>
      <c r="U178" s="8">
        <v>1010.91</v>
      </c>
      <c r="V178" s="8">
        <v>4589.5600000000004</v>
      </c>
      <c r="W178" s="8">
        <v>451.75900000000001</v>
      </c>
      <c r="X178" s="8">
        <v>970.96100000000001</v>
      </c>
      <c r="Y178" s="8">
        <v>3201.6080000000002</v>
      </c>
      <c r="Z178" s="8">
        <v>956.30799999999999</v>
      </c>
      <c r="AA178" s="8">
        <v>345.42</v>
      </c>
      <c r="AB178" s="8">
        <v>1119</v>
      </c>
      <c r="AC178" s="8">
        <v>1666.3140000000001</v>
      </c>
      <c r="AD178" s="8">
        <v>546.4</v>
      </c>
      <c r="AE178" s="8">
        <v>3261.1028799999999</v>
      </c>
      <c r="AF178" s="8">
        <v>452.57950000000011</v>
      </c>
      <c r="AG178" s="8">
        <v>575.61500000000001</v>
      </c>
      <c r="AH178" s="8">
        <v>1005.388</v>
      </c>
      <c r="AI178" s="58">
        <f t="shared" ref="AI178:AI188" si="34">SUM(U178:AH178)</f>
        <v>20152.925380000001</v>
      </c>
    </row>
    <row r="179" spans="2:35" x14ac:dyDescent="0.2">
      <c r="B179" s="15">
        <v>39873</v>
      </c>
      <c r="C179" s="46">
        <v>418723</v>
      </c>
      <c r="D179" s="11">
        <v>367337</v>
      </c>
      <c r="E179" s="46">
        <v>897133</v>
      </c>
      <c r="F179" s="11">
        <f>'[2] Gas Emissions '!H268</f>
        <v>0</v>
      </c>
      <c r="G179" s="46">
        <v>634606</v>
      </c>
      <c r="H179" s="46">
        <v>1553360</v>
      </c>
      <c r="I179" s="47">
        <v>0</v>
      </c>
      <c r="J179" s="11">
        <v>708533</v>
      </c>
      <c r="K179" s="46">
        <v>1488955</v>
      </c>
      <c r="L179" s="46">
        <v>1347237</v>
      </c>
      <c r="M179" s="46">
        <v>1208757</v>
      </c>
      <c r="N179" s="46">
        <v>997722</v>
      </c>
      <c r="O179" s="46">
        <v>1047896</v>
      </c>
      <c r="P179" s="16">
        <f t="shared" si="33"/>
        <v>10670259</v>
      </c>
      <c r="T179" s="15">
        <v>39873</v>
      </c>
      <c r="U179" s="8">
        <v>1188.249</v>
      </c>
      <c r="V179" s="8">
        <v>3961.558</v>
      </c>
      <c r="W179" s="8">
        <v>394.88200000000001</v>
      </c>
      <c r="X179" s="8">
        <v>1123.5034000000001</v>
      </c>
      <c r="Y179" s="8">
        <v>4026.98</v>
      </c>
      <c r="Z179" s="8">
        <v>932.97</v>
      </c>
      <c r="AA179" s="8">
        <v>249.69</v>
      </c>
      <c r="AB179" s="8">
        <v>1012</v>
      </c>
      <c r="AC179" s="8">
        <v>1030.239</v>
      </c>
      <c r="AD179" s="8">
        <v>576.12</v>
      </c>
      <c r="AE179" s="8">
        <v>3743.4922000000001</v>
      </c>
      <c r="AF179" s="8">
        <v>387.36</v>
      </c>
      <c r="AG179" s="8">
        <v>371.738</v>
      </c>
      <c r="AH179" s="8">
        <v>1886.3720000000001</v>
      </c>
      <c r="AI179" s="58">
        <f t="shared" si="34"/>
        <v>20885.153600000001</v>
      </c>
    </row>
    <row r="180" spans="2:35" x14ac:dyDescent="0.2">
      <c r="B180" s="15">
        <v>39904</v>
      </c>
      <c r="C180" s="46">
        <v>521819</v>
      </c>
      <c r="D180" s="11">
        <v>376093</v>
      </c>
      <c r="E180" s="46">
        <v>950840</v>
      </c>
      <c r="F180" s="11">
        <v>95060</v>
      </c>
      <c r="G180" s="46">
        <v>381198</v>
      </c>
      <c r="H180" s="46">
        <v>1076924</v>
      </c>
      <c r="I180" s="11">
        <v>64867</v>
      </c>
      <c r="J180" s="46">
        <v>631646</v>
      </c>
      <c r="K180" s="46">
        <v>1285899</v>
      </c>
      <c r="L180" s="46">
        <v>906203</v>
      </c>
      <c r="M180" s="46">
        <v>1115754</v>
      </c>
      <c r="N180" s="46">
        <v>939529</v>
      </c>
      <c r="O180" s="46">
        <v>885792</v>
      </c>
      <c r="P180" s="16">
        <f t="shared" si="33"/>
        <v>9231624</v>
      </c>
      <c r="T180" s="15">
        <v>39904</v>
      </c>
      <c r="U180" s="8">
        <v>741.26199999999994</v>
      </c>
      <c r="V180" s="8">
        <v>1015.765</v>
      </c>
      <c r="W180" s="8">
        <v>405.70699999999999</v>
      </c>
      <c r="X180" s="8">
        <v>567.01800000000003</v>
      </c>
      <c r="Y180" s="8">
        <v>1867.9077830000001</v>
      </c>
      <c r="Z180" s="8">
        <v>1407.5419999999999</v>
      </c>
      <c r="AA180" s="8">
        <v>375.04</v>
      </c>
      <c r="AB180" s="8">
        <v>541</v>
      </c>
      <c r="AC180" s="8">
        <v>850.08399999999995</v>
      </c>
      <c r="AD180" s="8">
        <v>370.92700000000002</v>
      </c>
      <c r="AE180" s="8">
        <v>2422.8429999999998</v>
      </c>
      <c r="AF180" s="8">
        <v>390.43200000000002</v>
      </c>
      <c r="AG180" s="8">
        <v>1197.9159999999999</v>
      </c>
      <c r="AH180" s="8">
        <v>2251.3939999999998</v>
      </c>
      <c r="AI180" s="58">
        <f t="shared" si="34"/>
        <v>14404.837783000001</v>
      </c>
    </row>
    <row r="181" spans="2:35" x14ac:dyDescent="0.2">
      <c r="B181" s="15">
        <v>39934</v>
      </c>
      <c r="C181" s="46">
        <v>505318</v>
      </c>
      <c r="D181" s="11">
        <v>413580</v>
      </c>
      <c r="E181" s="46">
        <v>970942</v>
      </c>
      <c r="F181" s="11">
        <v>124748</v>
      </c>
      <c r="G181" s="46">
        <v>630703</v>
      </c>
      <c r="H181" s="46">
        <v>1161266</v>
      </c>
      <c r="I181" s="11">
        <v>35195</v>
      </c>
      <c r="J181" s="46">
        <v>771169</v>
      </c>
      <c r="K181" s="46">
        <v>1419450</v>
      </c>
      <c r="L181" s="46">
        <v>1048275</v>
      </c>
      <c r="M181" s="46">
        <v>1277673</v>
      </c>
      <c r="N181" s="46">
        <v>1012434</v>
      </c>
      <c r="O181" s="46">
        <v>794580</v>
      </c>
      <c r="P181" s="16">
        <f t="shared" si="33"/>
        <v>10165333</v>
      </c>
      <c r="T181" s="15">
        <v>39934</v>
      </c>
      <c r="U181" s="8">
        <v>1037.78</v>
      </c>
      <c r="V181" s="8">
        <v>1660.9849999999999</v>
      </c>
      <c r="W181" s="8">
        <v>496.91899999999998</v>
      </c>
      <c r="X181" s="8">
        <v>474.40199999999999</v>
      </c>
      <c r="Y181" s="8">
        <v>1802.8172119999999</v>
      </c>
      <c r="Z181" s="8">
        <v>886.13699999999994</v>
      </c>
      <c r="AA181" s="8">
        <v>526.54</v>
      </c>
      <c r="AB181" s="8">
        <v>478.40100000000001</v>
      </c>
      <c r="AC181" s="8">
        <v>914.39099999999996</v>
      </c>
      <c r="AD181" s="8">
        <v>514.92499999999995</v>
      </c>
      <c r="AE181" s="8">
        <v>3591.53</v>
      </c>
      <c r="AF181" s="8">
        <v>148.56800000000001</v>
      </c>
      <c r="AG181" s="8">
        <v>245.452</v>
      </c>
      <c r="AH181" s="8">
        <v>1825.0039999999999</v>
      </c>
      <c r="AI181" s="58">
        <f t="shared" si="34"/>
        <v>14603.851211999998</v>
      </c>
    </row>
    <row r="182" spans="2:35" x14ac:dyDescent="0.2">
      <c r="B182" s="15">
        <v>39965</v>
      </c>
      <c r="C182" s="46">
        <v>600400</v>
      </c>
      <c r="D182" s="11">
        <v>317465</v>
      </c>
      <c r="E182" s="46">
        <v>1098428</v>
      </c>
      <c r="F182" s="11">
        <v>153181</v>
      </c>
      <c r="G182" s="46">
        <v>607939</v>
      </c>
      <c r="H182" s="46">
        <v>1158891</v>
      </c>
      <c r="I182" s="11">
        <v>71806</v>
      </c>
      <c r="J182" s="46">
        <v>755488</v>
      </c>
      <c r="K182" s="46">
        <v>1547764</v>
      </c>
      <c r="L182" s="46">
        <v>954466</v>
      </c>
      <c r="M182" s="46">
        <v>1245658</v>
      </c>
      <c r="N182" s="46">
        <v>1100908</v>
      </c>
      <c r="O182" s="46">
        <v>926565</v>
      </c>
      <c r="P182" s="16">
        <f t="shared" si="33"/>
        <v>10538959</v>
      </c>
      <c r="T182" s="15">
        <v>39965</v>
      </c>
      <c r="U182" s="8">
        <v>980.03599999999994</v>
      </c>
      <c r="V182" s="8">
        <v>1120.3430000000001</v>
      </c>
      <c r="W182" s="8">
        <v>434.74700000000001</v>
      </c>
      <c r="X182" s="8">
        <v>205.71899999999999</v>
      </c>
      <c r="Y182" s="8">
        <v>1906.0422877999999</v>
      </c>
      <c r="Z182" s="8">
        <v>885.68899999999996</v>
      </c>
      <c r="AA182" s="8">
        <v>222.52</v>
      </c>
      <c r="AB182" s="8">
        <v>673.94299999999998</v>
      </c>
      <c r="AC182" s="8">
        <v>857.31899999999996</v>
      </c>
      <c r="AD182" s="8">
        <v>421.97500000000002</v>
      </c>
      <c r="AE182" s="8">
        <v>5005.3500000000004</v>
      </c>
      <c r="AF182" s="8">
        <v>370.45800000000003</v>
      </c>
      <c r="AG182" s="8">
        <v>499.10599999999999</v>
      </c>
      <c r="AH182" s="8">
        <v>1539.58</v>
      </c>
      <c r="AI182" s="58">
        <f t="shared" si="34"/>
        <v>15122.827287800003</v>
      </c>
    </row>
    <row r="183" spans="2:35" x14ac:dyDescent="0.2">
      <c r="B183" s="15">
        <v>39995</v>
      </c>
      <c r="C183" s="46">
        <v>549068</v>
      </c>
      <c r="D183" s="11">
        <v>401572</v>
      </c>
      <c r="E183" s="46">
        <v>1090006</v>
      </c>
      <c r="F183" s="11">
        <v>107441</v>
      </c>
      <c r="G183" s="46">
        <v>612258</v>
      </c>
      <c r="H183" s="46">
        <v>1207660</v>
      </c>
      <c r="I183" s="11">
        <v>75490</v>
      </c>
      <c r="J183" s="46">
        <v>714722</v>
      </c>
      <c r="K183" s="46">
        <v>1648374</v>
      </c>
      <c r="L183" s="46">
        <v>983629</v>
      </c>
      <c r="M183" s="46">
        <v>1316007</v>
      </c>
      <c r="N183" s="46">
        <v>1143675</v>
      </c>
      <c r="O183" s="46">
        <v>974527</v>
      </c>
      <c r="P183" s="16">
        <f t="shared" si="33"/>
        <v>10824429</v>
      </c>
      <c r="T183" s="15">
        <v>39995</v>
      </c>
      <c r="U183" s="8">
        <v>1382.6849999999999</v>
      </c>
      <c r="V183" s="8">
        <v>1647.7670000000001</v>
      </c>
      <c r="W183" s="8">
        <v>328.89600000000002</v>
      </c>
      <c r="X183" s="8">
        <v>299.81099999999998</v>
      </c>
      <c r="Y183" s="8">
        <v>1656.2268911999997</v>
      </c>
      <c r="Z183" s="8">
        <v>1123.3810000000001</v>
      </c>
      <c r="AA183" s="8">
        <v>205.48</v>
      </c>
      <c r="AB183" s="8">
        <v>449.30599999999998</v>
      </c>
      <c r="AC183" s="8">
        <v>500.92899999999997</v>
      </c>
      <c r="AD183" s="8">
        <v>259</v>
      </c>
      <c r="AE183" s="8">
        <v>4791.1400000000003</v>
      </c>
      <c r="AF183" s="8">
        <v>308.40600000000001</v>
      </c>
      <c r="AG183" s="8">
        <v>236.999</v>
      </c>
      <c r="AH183" s="8">
        <v>1588.816</v>
      </c>
      <c r="AI183" s="58">
        <f t="shared" si="34"/>
        <v>14778.842891200002</v>
      </c>
    </row>
    <row r="184" spans="2:35" x14ac:dyDescent="0.2">
      <c r="B184" s="15">
        <v>40026</v>
      </c>
      <c r="C184" s="46">
        <v>555082</v>
      </c>
      <c r="D184" s="11">
        <v>491189</v>
      </c>
      <c r="E184" s="46">
        <v>1053906</v>
      </c>
      <c r="F184" s="11">
        <v>142125</v>
      </c>
      <c r="G184" s="46">
        <v>603183</v>
      </c>
      <c r="H184" s="46">
        <v>1029160</v>
      </c>
      <c r="I184" s="11">
        <v>56611</v>
      </c>
      <c r="J184" s="46">
        <v>678578</v>
      </c>
      <c r="K184" s="46">
        <v>1636559</v>
      </c>
      <c r="L184" s="46">
        <v>906392</v>
      </c>
      <c r="M184" s="46">
        <v>1322982</v>
      </c>
      <c r="N184" s="46">
        <v>1200223</v>
      </c>
      <c r="O184" s="46">
        <v>970885</v>
      </c>
      <c r="P184" s="16">
        <f t="shared" si="33"/>
        <v>10646875</v>
      </c>
      <c r="T184" s="15">
        <v>40026</v>
      </c>
      <c r="U184" s="8">
        <v>661.88</v>
      </c>
      <c r="V184" s="8">
        <v>1105.519</v>
      </c>
      <c r="W184" s="8">
        <v>570.86900000000003</v>
      </c>
      <c r="X184" s="8">
        <v>665.13400000000001</v>
      </c>
      <c r="Y184" s="8">
        <v>2207.1345085999997</v>
      </c>
      <c r="Z184" s="8">
        <v>603.89099999999996</v>
      </c>
      <c r="AA184" s="8">
        <v>219.76</v>
      </c>
      <c r="AB184" s="8">
        <v>224.839</v>
      </c>
      <c r="AC184" s="8">
        <v>1514.308</v>
      </c>
      <c r="AD184" s="8">
        <v>425</v>
      </c>
      <c r="AE184" s="8">
        <v>5478.86</v>
      </c>
      <c r="AF184" s="8">
        <v>396.60599999999999</v>
      </c>
      <c r="AG184" s="8">
        <v>393.86799999999999</v>
      </c>
      <c r="AH184" s="8">
        <v>1112.6099999999999</v>
      </c>
      <c r="AI184" s="58">
        <f t="shared" si="34"/>
        <v>15580.278508600002</v>
      </c>
    </row>
    <row r="185" spans="2:35" x14ac:dyDescent="0.2">
      <c r="B185" s="15">
        <v>40057</v>
      </c>
      <c r="C185" s="46">
        <v>619605</v>
      </c>
      <c r="D185" s="11">
        <v>482083</v>
      </c>
      <c r="E185" s="46">
        <v>1064782</v>
      </c>
      <c r="F185" s="11">
        <v>157885</v>
      </c>
      <c r="G185" s="46">
        <v>602732</v>
      </c>
      <c r="H185" s="46">
        <v>1076814</v>
      </c>
      <c r="I185" s="11">
        <v>2755</v>
      </c>
      <c r="J185" s="46">
        <v>624035</v>
      </c>
      <c r="K185" s="46">
        <v>1588014</v>
      </c>
      <c r="L185" s="46">
        <v>938788</v>
      </c>
      <c r="M185" s="46">
        <v>1283546</v>
      </c>
      <c r="N185" s="46">
        <v>1132408</v>
      </c>
      <c r="O185" s="46">
        <v>950889</v>
      </c>
      <c r="P185" s="16">
        <f t="shared" si="33"/>
        <v>10524336</v>
      </c>
      <c r="T185" s="15">
        <v>40057</v>
      </c>
      <c r="U185" s="8">
        <v>800.21100000000001</v>
      </c>
      <c r="V185" s="8">
        <v>1069.9639999999999</v>
      </c>
      <c r="W185" s="8">
        <v>1437.624</v>
      </c>
      <c r="X185" s="8">
        <v>638.79399999999998</v>
      </c>
      <c r="Y185" s="8">
        <v>1706.9164699999999</v>
      </c>
      <c r="Z185" s="8">
        <v>722.24699999999996</v>
      </c>
      <c r="AA185" s="8">
        <v>326.72000000000003</v>
      </c>
      <c r="AB185" s="8">
        <v>140.68</v>
      </c>
      <c r="AC185" s="8">
        <v>1511.645</v>
      </c>
      <c r="AD185" s="8">
        <v>249.31</v>
      </c>
      <c r="AE185" s="8">
        <v>4470.95</v>
      </c>
      <c r="AF185" s="8">
        <v>144.69999999999999</v>
      </c>
      <c r="AG185" s="8">
        <v>238.50700000000001</v>
      </c>
      <c r="AH185" s="8">
        <v>1328.9380000000001</v>
      </c>
      <c r="AI185" s="58">
        <f t="shared" si="34"/>
        <v>14787.206470000001</v>
      </c>
    </row>
    <row r="186" spans="2:35" x14ac:dyDescent="0.2">
      <c r="B186" s="15">
        <v>40087</v>
      </c>
      <c r="C186" s="46">
        <v>493285</v>
      </c>
      <c r="D186" s="11">
        <v>413104</v>
      </c>
      <c r="E186" s="46">
        <v>1013383</v>
      </c>
      <c r="F186" s="11">
        <v>155101</v>
      </c>
      <c r="G186" s="46">
        <v>691300</v>
      </c>
      <c r="H186" s="46">
        <v>1376227</v>
      </c>
      <c r="I186" s="11">
        <v>40116</v>
      </c>
      <c r="J186" s="46">
        <v>635985</v>
      </c>
      <c r="K186" s="46">
        <v>1663355</v>
      </c>
      <c r="L186" s="46">
        <v>990955</v>
      </c>
      <c r="M186" s="46">
        <v>1327917</v>
      </c>
      <c r="N186" s="46">
        <v>1026292</v>
      </c>
      <c r="O186" s="46">
        <v>929371</v>
      </c>
      <c r="P186" s="16">
        <f t="shared" si="33"/>
        <v>10756391</v>
      </c>
      <c r="T186" s="15">
        <v>40087</v>
      </c>
      <c r="U186" s="8">
        <v>386.577</v>
      </c>
      <c r="V186" s="8">
        <v>1106.3489999999999</v>
      </c>
      <c r="W186" s="8">
        <v>1364.2670000000001</v>
      </c>
      <c r="X186" s="8">
        <v>289.98399999999998</v>
      </c>
      <c r="Y186" s="8">
        <v>2124.1470600000002</v>
      </c>
      <c r="Z186" s="8">
        <v>849.86500000000001</v>
      </c>
      <c r="AA186" s="8">
        <v>172.14</v>
      </c>
      <c r="AB186" s="8">
        <v>529.39800000000002</v>
      </c>
      <c r="AC186" s="8">
        <v>1698.29</v>
      </c>
      <c r="AD186" s="8">
        <v>353.70100000000002</v>
      </c>
      <c r="AE186" s="8">
        <v>4983.41</v>
      </c>
      <c r="AF186" s="8">
        <v>78.98</v>
      </c>
      <c r="AG186" s="8">
        <v>220.12299999999999</v>
      </c>
      <c r="AH186" s="8">
        <v>965.17399999999998</v>
      </c>
      <c r="AI186" s="58">
        <f t="shared" si="34"/>
        <v>15122.405060000001</v>
      </c>
    </row>
    <row r="187" spans="2:35" x14ac:dyDescent="0.2">
      <c r="B187" s="15">
        <v>40118</v>
      </c>
      <c r="C187" s="46">
        <v>509558</v>
      </c>
      <c r="D187" s="11">
        <v>411778</v>
      </c>
      <c r="E187" s="46">
        <v>844127</v>
      </c>
      <c r="F187" s="11">
        <v>169977</v>
      </c>
      <c r="G187" s="46">
        <v>608461</v>
      </c>
      <c r="H187" s="46">
        <v>1281419</v>
      </c>
      <c r="I187" s="11">
        <v>68404</v>
      </c>
      <c r="J187" s="46">
        <v>731788</v>
      </c>
      <c r="K187" s="46">
        <v>1591865</v>
      </c>
      <c r="L187" s="46">
        <v>970492</v>
      </c>
      <c r="M187" s="46">
        <v>1202131</v>
      </c>
      <c r="N187" s="46">
        <v>811553</v>
      </c>
      <c r="O187" s="46">
        <v>770559</v>
      </c>
      <c r="P187" s="16">
        <f t="shared" si="33"/>
        <v>9972112</v>
      </c>
      <c r="T187" s="15">
        <v>40118</v>
      </c>
      <c r="U187" s="8">
        <v>534.221</v>
      </c>
      <c r="V187" s="8">
        <v>1241.896</v>
      </c>
      <c r="W187" s="8">
        <v>1056.1949999999999</v>
      </c>
      <c r="X187" s="8">
        <v>302.36</v>
      </c>
      <c r="Y187" s="8">
        <v>2632.2089597999998</v>
      </c>
      <c r="Z187" s="8">
        <v>973.58699999999999</v>
      </c>
      <c r="AA187" s="8">
        <v>188.91</v>
      </c>
      <c r="AB187" s="8">
        <v>657.64700000000005</v>
      </c>
      <c r="AC187" s="8">
        <v>1073.325</v>
      </c>
      <c r="AD187" s="8">
        <v>367.49900000000002</v>
      </c>
      <c r="AE187" s="8">
        <v>4538.54</v>
      </c>
      <c r="AF187" s="8">
        <v>90.918000000000006</v>
      </c>
      <c r="AG187" s="8">
        <v>480.49700000000001</v>
      </c>
      <c r="AH187" s="8">
        <v>1210.694</v>
      </c>
      <c r="AI187" s="58">
        <f t="shared" si="34"/>
        <v>15348.497959799997</v>
      </c>
    </row>
    <row r="188" spans="2:35" x14ac:dyDescent="0.2">
      <c r="B188" s="15">
        <v>40148</v>
      </c>
      <c r="C188" s="46">
        <v>588512</v>
      </c>
      <c r="D188" s="11">
        <v>424187</v>
      </c>
      <c r="E188" s="46">
        <v>938700</v>
      </c>
      <c r="F188" s="11">
        <v>140189</v>
      </c>
      <c r="G188" s="46">
        <v>628021</v>
      </c>
      <c r="H188" s="46">
        <v>1180187</v>
      </c>
      <c r="I188" s="11">
        <v>41221</v>
      </c>
      <c r="J188" s="46">
        <v>815349</v>
      </c>
      <c r="K188" s="46">
        <v>1311527</v>
      </c>
      <c r="L188" s="46">
        <v>1060363</v>
      </c>
      <c r="M188" s="46">
        <v>1087132</v>
      </c>
      <c r="N188" s="46">
        <v>997902</v>
      </c>
      <c r="O188" s="46">
        <v>725115</v>
      </c>
      <c r="P188" s="16">
        <f t="shared" si="33"/>
        <v>9938405</v>
      </c>
      <c r="T188" s="15">
        <v>40148</v>
      </c>
      <c r="U188" s="8">
        <v>1366.288</v>
      </c>
      <c r="V188" s="8">
        <v>3324.27</v>
      </c>
      <c r="W188" s="8">
        <v>1082.0509999999999</v>
      </c>
      <c r="X188" s="8">
        <v>205.53</v>
      </c>
      <c r="Y188" s="8">
        <v>2810.6357075999999</v>
      </c>
      <c r="Z188" s="8">
        <v>379.43599999999998</v>
      </c>
      <c r="AA188" s="8">
        <v>422.03</v>
      </c>
      <c r="AB188" s="8">
        <v>423.48</v>
      </c>
      <c r="AC188" s="8">
        <v>1813.2840000000001</v>
      </c>
      <c r="AD188" s="8">
        <v>225</v>
      </c>
      <c r="AE188" s="8">
        <v>2717.32</v>
      </c>
      <c r="AF188" s="8">
        <v>211.12200000000001</v>
      </c>
      <c r="AG188" s="8">
        <v>351.40699999999998</v>
      </c>
      <c r="AH188" s="8">
        <v>986.11300000000006</v>
      </c>
      <c r="AI188" s="58">
        <f t="shared" si="34"/>
        <v>16317.966707599997</v>
      </c>
    </row>
    <row r="189" spans="2:35" ht="13.5" thickBot="1" x14ac:dyDescent="0.25">
      <c r="B189" s="2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8"/>
      <c r="T189" s="63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5"/>
    </row>
    <row r="190" spans="2:35" ht="13.5" thickBot="1" x14ac:dyDescent="0.25">
      <c r="B190" s="29" t="s">
        <v>16</v>
      </c>
      <c r="C190" s="30">
        <f>SUM(C177:C188)</f>
        <v>6435352</v>
      </c>
      <c r="D190" s="30">
        <f t="shared" ref="D190:I190" si="35">SUM(D177:D188)</f>
        <v>4621245</v>
      </c>
      <c r="E190" s="30">
        <f t="shared" si="35"/>
        <v>11579732</v>
      </c>
      <c r="F190" s="30">
        <f t="shared" si="35"/>
        <v>1245707</v>
      </c>
      <c r="G190" s="30">
        <f t="shared" si="35"/>
        <v>7058435</v>
      </c>
      <c r="H190" s="30">
        <f t="shared" si="35"/>
        <v>14317811</v>
      </c>
      <c r="I190" s="30">
        <f t="shared" si="35"/>
        <v>456465</v>
      </c>
      <c r="J190" s="30">
        <f>SUM(J177:J188)</f>
        <v>8595305</v>
      </c>
      <c r="K190" s="30">
        <f t="shared" ref="K190:P190" si="36">SUM(K177:K188)</f>
        <v>17799311</v>
      </c>
      <c r="L190" s="30">
        <f t="shared" si="36"/>
        <v>11984193</v>
      </c>
      <c r="M190" s="30">
        <f t="shared" si="36"/>
        <v>14657644</v>
      </c>
      <c r="N190" s="30">
        <f t="shared" si="36"/>
        <v>12256916</v>
      </c>
      <c r="O190" s="30">
        <f t="shared" si="36"/>
        <v>10576751</v>
      </c>
      <c r="P190" s="31">
        <f t="shared" si="36"/>
        <v>121584867</v>
      </c>
      <c r="T190" s="29" t="s">
        <v>16</v>
      </c>
      <c r="U190" s="30">
        <f>SUM(U177:U188)</f>
        <v>11681.995999999997</v>
      </c>
      <c r="V190" s="30">
        <f t="shared" ref="V190:AI190" si="37">SUM(V177:V188)</f>
        <v>24985.619000000002</v>
      </c>
      <c r="W190" s="30">
        <f t="shared" si="37"/>
        <v>8873.2989999999991</v>
      </c>
      <c r="X190" s="30">
        <f t="shared" si="37"/>
        <v>6519.1813999999995</v>
      </c>
      <c r="Y190" s="30">
        <f t="shared" si="37"/>
        <v>29038.574239999998</v>
      </c>
      <c r="Z190" s="30">
        <f t="shared" si="37"/>
        <v>10453.350999999999</v>
      </c>
      <c r="AA190" s="30">
        <f t="shared" si="37"/>
        <v>4167.9900000000007</v>
      </c>
      <c r="AB190" s="30">
        <f t="shared" si="37"/>
        <v>6657.8960000000006</v>
      </c>
      <c r="AC190" s="30">
        <f t="shared" si="37"/>
        <v>14949.368000000002</v>
      </c>
      <c r="AD190" s="30">
        <f t="shared" si="37"/>
        <v>5956.384</v>
      </c>
      <c r="AE190" s="30">
        <f t="shared" si="37"/>
        <v>49470.135079999993</v>
      </c>
      <c r="AF190" s="30">
        <f t="shared" si="37"/>
        <v>3294.0234999999998</v>
      </c>
      <c r="AG190" s="30">
        <f t="shared" si="37"/>
        <v>5877.6239999999998</v>
      </c>
      <c r="AH190" s="30">
        <f t="shared" si="37"/>
        <v>17422.334000000003</v>
      </c>
      <c r="AI190" s="30">
        <f t="shared" si="37"/>
        <v>199347.77521999998</v>
      </c>
    </row>
    <row r="193" spans="1:35" ht="13.5" thickBot="1" x14ac:dyDescent="0.25"/>
    <row r="194" spans="1:35" ht="39" thickBot="1" x14ac:dyDescent="0.25">
      <c r="A194" s="25">
        <v>2010</v>
      </c>
      <c r="B194" s="21" t="s">
        <v>1</v>
      </c>
      <c r="C194" s="22" t="s">
        <v>2</v>
      </c>
      <c r="D194" s="23" t="s">
        <v>3</v>
      </c>
      <c r="E194" s="22" t="s">
        <v>4</v>
      </c>
      <c r="F194" s="22" t="s">
        <v>5</v>
      </c>
      <c r="G194" s="22" t="s">
        <v>6</v>
      </c>
      <c r="H194" s="22" t="s">
        <v>7</v>
      </c>
      <c r="I194" s="22" t="s">
        <v>8</v>
      </c>
      <c r="J194" s="22" t="s">
        <v>9</v>
      </c>
      <c r="K194" s="22" t="s">
        <v>10</v>
      </c>
      <c r="L194" s="22" t="s">
        <v>11</v>
      </c>
      <c r="M194" s="22" t="s">
        <v>12</v>
      </c>
      <c r="N194" s="22" t="s">
        <v>13</v>
      </c>
      <c r="O194" s="22" t="s">
        <v>14</v>
      </c>
      <c r="P194" s="24" t="s">
        <v>15</v>
      </c>
      <c r="S194" s="57">
        <v>2010</v>
      </c>
      <c r="T194" s="21" t="s">
        <v>1</v>
      </c>
      <c r="U194" s="60" t="s">
        <v>2</v>
      </c>
      <c r="V194" s="60" t="s">
        <v>18</v>
      </c>
      <c r="W194" s="60" t="s">
        <v>19</v>
      </c>
      <c r="X194" s="60" t="s">
        <v>20</v>
      </c>
      <c r="Y194" s="60" t="s">
        <v>5</v>
      </c>
      <c r="Z194" s="22" t="s">
        <v>6</v>
      </c>
      <c r="AA194" s="22" t="s">
        <v>7</v>
      </c>
      <c r="AB194" s="22" t="s">
        <v>8</v>
      </c>
      <c r="AC194" s="22" t="s">
        <v>9</v>
      </c>
      <c r="AD194" s="22" t="s">
        <v>10</v>
      </c>
      <c r="AE194" s="22" t="s">
        <v>11</v>
      </c>
      <c r="AF194" s="22" t="s">
        <v>12</v>
      </c>
      <c r="AG194" s="22" t="s">
        <v>13</v>
      </c>
      <c r="AH194" s="22" t="s">
        <v>14</v>
      </c>
      <c r="AI194" s="24" t="s">
        <v>15</v>
      </c>
    </row>
    <row r="195" spans="1:35" x14ac:dyDescent="0.2">
      <c r="A195" s="1"/>
      <c r="B195" s="1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4"/>
      <c r="S195" s="1"/>
      <c r="T195" s="61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59"/>
    </row>
    <row r="196" spans="1:35" x14ac:dyDescent="0.2">
      <c r="B196" s="15">
        <v>40179</v>
      </c>
      <c r="C196" s="46">
        <v>590770</v>
      </c>
      <c r="D196" s="11">
        <v>373218</v>
      </c>
      <c r="E196" s="46">
        <v>982355</v>
      </c>
      <c r="F196" s="11">
        <v>143674</v>
      </c>
      <c r="G196" s="46">
        <v>573056</v>
      </c>
      <c r="H196" s="46">
        <v>1154513</v>
      </c>
      <c r="I196" s="47">
        <v>28313</v>
      </c>
      <c r="J196" s="11">
        <v>877083</v>
      </c>
      <c r="K196" s="46">
        <v>1501638</v>
      </c>
      <c r="L196" s="46">
        <v>1117709</v>
      </c>
      <c r="M196" s="46">
        <v>1116768</v>
      </c>
      <c r="N196" s="46">
        <v>999469</v>
      </c>
      <c r="O196" s="46">
        <v>855970</v>
      </c>
      <c r="P196" s="16">
        <f>SUM(C196:O196)</f>
        <v>10314536</v>
      </c>
      <c r="T196" s="15">
        <v>40179</v>
      </c>
      <c r="U196" s="8">
        <v>1402.194</v>
      </c>
      <c r="V196" s="8">
        <v>4592.7219999999998</v>
      </c>
      <c r="W196" s="8">
        <v>1653.509</v>
      </c>
      <c r="X196" s="8">
        <v>580.34799999999996</v>
      </c>
      <c r="Y196" s="8">
        <v>2922.4109600000002</v>
      </c>
      <c r="Z196" s="8">
        <v>892.31899999999996</v>
      </c>
      <c r="AA196" s="8">
        <v>627.03</v>
      </c>
      <c r="AB196" s="8">
        <v>1168.1869999999999</v>
      </c>
      <c r="AC196" s="8">
        <v>2291.15</v>
      </c>
      <c r="AD196" s="8">
        <v>917.31700000000001</v>
      </c>
      <c r="AE196" s="8">
        <v>2978.98</v>
      </c>
      <c r="AF196" s="8">
        <v>64.091999999999999</v>
      </c>
      <c r="AG196" s="8">
        <v>250</v>
      </c>
      <c r="AH196" s="8">
        <v>3057.0430000000001</v>
      </c>
      <c r="AI196" s="58">
        <f>SUM(U196:AH196)</f>
        <v>23397.301960000001</v>
      </c>
    </row>
    <row r="197" spans="1:35" x14ac:dyDescent="0.2">
      <c r="B197" s="15">
        <v>40210</v>
      </c>
      <c r="C197" s="46">
        <v>588097</v>
      </c>
      <c r="D197" s="11">
        <v>230521</v>
      </c>
      <c r="E197" s="46">
        <v>802468</v>
      </c>
      <c r="F197" s="11">
        <v>44639</v>
      </c>
      <c r="G197" s="46">
        <v>385425</v>
      </c>
      <c r="H197" s="46">
        <v>973117</v>
      </c>
      <c r="I197" s="47">
        <v>97105</v>
      </c>
      <c r="J197" s="11">
        <v>535843</v>
      </c>
      <c r="K197" s="46">
        <v>1592830</v>
      </c>
      <c r="L197" s="46">
        <v>1194855</v>
      </c>
      <c r="M197" s="46">
        <v>1036686</v>
      </c>
      <c r="N197" s="46">
        <v>967137</v>
      </c>
      <c r="O197" s="46">
        <v>767452</v>
      </c>
      <c r="P197" s="16">
        <f t="shared" ref="P197:P207" si="38">SUM(C197:O197)</f>
        <v>9216175</v>
      </c>
      <c r="T197" s="15">
        <v>40210</v>
      </c>
      <c r="U197" s="8">
        <v>569.56299999999999</v>
      </c>
      <c r="V197" s="8">
        <v>4903.951</v>
      </c>
      <c r="W197" s="8">
        <v>1768.77</v>
      </c>
      <c r="X197" s="8">
        <v>581.98</v>
      </c>
      <c r="Y197" s="8">
        <v>2331.5445570199995</v>
      </c>
      <c r="Z197" s="8">
        <v>843.88599999999997</v>
      </c>
      <c r="AA197" s="8">
        <v>145</v>
      </c>
      <c r="AB197" s="8">
        <v>763.73900000000003</v>
      </c>
      <c r="AC197" s="8">
        <v>1707.124</v>
      </c>
      <c r="AD197" s="8">
        <v>363.45</v>
      </c>
      <c r="AE197" s="8">
        <v>2549.16</v>
      </c>
      <c r="AF197" s="8">
        <v>366.52</v>
      </c>
      <c r="AG197" s="8">
        <v>1724.02</v>
      </c>
      <c r="AH197" s="8">
        <v>1927.902</v>
      </c>
      <c r="AI197" s="58">
        <f t="shared" ref="AI197:AI207" si="39">SUM(U197:AH197)</f>
        <v>20546.609557019998</v>
      </c>
    </row>
    <row r="198" spans="1:35" x14ac:dyDescent="0.2">
      <c r="B198" s="15">
        <v>40238</v>
      </c>
      <c r="C198" s="46">
        <v>672620</v>
      </c>
      <c r="D198" s="11">
        <v>397373</v>
      </c>
      <c r="E198" s="46">
        <v>934669</v>
      </c>
      <c r="F198" s="11">
        <v>203351</v>
      </c>
      <c r="G198" s="46">
        <v>581641</v>
      </c>
      <c r="H198" s="46">
        <v>1190336</v>
      </c>
      <c r="I198" s="47">
        <v>82614</v>
      </c>
      <c r="J198" s="11">
        <v>733029</v>
      </c>
      <c r="K198" s="46">
        <v>1382952</v>
      </c>
      <c r="L198" s="46">
        <v>1189706</v>
      </c>
      <c r="M198" s="46">
        <v>1305227</v>
      </c>
      <c r="N198" s="46">
        <v>1106861</v>
      </c>
      <c r="O198" s="46">
        <v>1051134</v>
      </c>
      <c r="P198" s="16">
        <f t="shared" si="38"/>
        <v>10831513</v>
      </c>
      <c r="T198" s="15">
        <v>40238</v>
      </c>
      <c r="U198" s="8">
        <v>1001.721</v>
      </c>
      <c r="V198" s="8">
        <v>1875.4680000000001</v>
      </c>
      <c r="W198" s="8">
        <v>689.93799999999999</v>
      </c>
      <c r="X198" s="8">
        <v>689.17899999999997</v>
      </c>
      <c r="Y198" s="8">
        <v>1870.1545800000001</v>
      </c>
      <c r="Z198" s="8">
        <v>858.98199999999997</v>
      </c>
      <c r="AA198" s="8">
        <v>471.63</v>
      </c>
      <c r="AB198" s="8">
        <v>968.02800000000002</v>
      </c>
      <c r="AC198" s="8">
        <v>1745</v>
      </c>
      <c r="AD198" s="8">
        <v>775.78</v>
      </c>
      <c r="AE198" s="8">
        <v>3385.44</v>
      </c>
      <c r="AF198" s="8">
        <v>359.95400000000001</v>
      </c>
      <c r="AG198" s="8">
        <v>2030.394</v>
      </c>
      <c r="AH198" s="8">
        <v>1605.806</v>
      </c>
      <c r="AI198" s="58">
        <f t="shared" si="39"/>
        <v>18327.474580000002</v>
      </c>
    </row>
    <row r="199" spans="1:35" x14ac:dyDescent="0.2">
      <c r="B199" s="15">
        <v>40269</v>
      </c>
      <c r="C199" s="46">
        <v>552523</v>
      </c>
      <c r="D199" s="11">
        <v>402286</v>
      </c>
      <c r="E199" s="46">
        <v>931840</v>
      </c>
      <c r="F199" s="11">
        <v>88159</v>
      </c>
      <c r="G199" s="46">
        <v>553659</v>
      </c>
      <c r="H199" s="46">
        <v>1170759</v>
      </c>
      <c r="I199" s="11">
        <v>80912</v>
      </c>
      <c r="J199" s="46">
        <v>761890</v>
      </c>
      <c r="K199" s="46">
        <v>1331437</v>
      </c>
      <c r="L199" s="46">
        <v>1182109</v>
      </c>
      <c r="M199" s="46">
        <v>1204969</v>
      </c>
      <c r="N199" s="46">
        <v>888459</v>
      </c>
      <c r="O199" s="46">
        <v>941032</v>
      </c>
      <c r="P199" s="16">
        <f t="shared" si="38"/>
        <v>10090034</v>
      </c>
      <c r="T199" s="15">
        <v>40269</v>
      </c>
      <c r="U199" s="8">
        <v>1980.893</v>
      </c>
      <c r="V199" s="8">
        <v>2216.3850000000002</v>
      </c>
      <c r="W199" s="8">
        <v>1480.972</v>
      </c>
      <c r="X199" s="8">
        <v>654.51400000000001</v>
      </c>
      <c r="Y199" s="8">
        <v>2663.0206399999997</v>
      </c>
      <c r="Z199" s="8">
        <v>799.67899999999997</v>
      </c>
      <c r="AA199" s="8">
        <v>524.66999999999996</v>
      </c>
      <c r="AB199" s="8">
        <v>1407.64607</v>
      </c>
      <c r="AC199" s="8">
        <v>588.74</v>
      </c>
      <c r="AD199" s="8">
        <v>890.07299999999998</v>
      </c>
      <c r="AE199" s="8">
        <v>3762.3</v>
      </c>
      <c r="AF199" s="8">
        <v>378.084</v>
      </c>
      <c r="AG199" s="8">
        <v>605.29100000000005</v>
      </c>
      <c r="AH199" s="8">
        <v>1319.848</v>
      </c>
      <c r="AI199" s="58">
        <f t="shared" si="39"/>
        <v>19272.115709999998</v>
      </c>
    </row>
    <row r="200" spans="1:35" x14ac:dyDescent="0.2">
      <c r="B200" s="15">
        <v>40299</v>
      </c>
      <c r="C200" s="46">
        <v>559299</v>
      </c>
      <c r="D200" s="11">
        <v>330988</v>
      </c>
      <c r="E200" s="46">
        <v>872739</v>
      </c>
      <c r="F200" s="11">
        <v>123978</v>
      </c>
      <c r="G200" s="46">
        <v>647888</v>
      </c>
      <c r="H200" s="46">
        <v>1316556</v>
      </c>
      <c r="I200" s="11">
        <v>90793</v>
      </c>
      <c r="J200" s="46">
        <v>642808</v>
      </c>
      <c r="K200" s="46">
        <v>1327148</v>
      </c>
      <c r="L200" s="46">
        <v>1224380</v>
      </c>
      <c r="M200" s="46">
        <v>1334998</v>
      </c>
      <c r="N200" s="46">
        <v>1032166</v>
      </c>
      <c r="O200" s="46">
        <v>1020332</v>
      </c>
      <c r="P200" s="16">
        <f t="shared" si="38"/>
        <v>10524073</v>
      </c>
      <c r="T200" s="15">
        <v>40299</v>
      </c>
      <c r="U200" s="8">
        <v>527.30200000000002</v>
      </c>
      <c r="V200" s="8">
        <v>2574.8029999999999</v>
      </c>
      <c r="W200" s="8">
        <v>2140.2289999999998</v>
      </c>
      <c r="X200" s="8">
        <v>1017.569</v>
      </c>
      <c r="Y200" s="8">
        <v>4137.4933599999995</v>
      </c>
      <c r="Z200" s="8">
        <v>1092.116</v>
      </c>
      <c r="AA200" s="8">
        <v>306.39999999999998</v>
      </c>
      <c r="AB200" s="8">
        <v>891.99199999999996</v>
      </c>
      <c r="AC200" s="8">
        <v>1033.606</v>
      </c>
      <c r="AD200" s="8">
        <v>579.45399999999995</v>
      </c>
      <c r="AE200" s="8">
        <v>2552.1999999999998</v>
      </c>
      <c r="AF200" s="8">
        <v>168.70699999999999</v>
      </c>
      <c r="AG200" s="8">
        <v>1723</v>
      </c>
      <c r="AH200" s="8">
        <v>1210.28</v>
      </c>
      <c r="AI200" s="58">
        <f t="shared" si="39"/>
        <v>19955.151359999996</v>
      </c>
    </row>
    <row r="201" spans="1:35" x14ac:dyDescent="0.2">
      <c r="B201" s="15">
        <v>40330</v>
      </c>
      <c r="C201" s="46">
        <v>607188</v>
      </c>
      <c r="D201" s="11">
        <v>400970</v>
      </c>
      <c r="E201" s="46">
        <v>968705</v>
      </c>
      <c r="F201" s="11">
        <v>173094</v>
      </c>
      <c r="G201" s="46">
        <v>597252</v>
      </c>
      <c r="H201" s="46">
        <v>1278486</v>
      </c>
      <c r="I201" s="11">
        <v>87830</v>
      </c>
      <c r="J201" s="46">
        <v>523097</v>
      </c>
      <c r="K201" s="46">
        <v>1525007</v>
      </c>
      <c r="L201" s="46">
        <v>1085659</v>
      </c>
      <c r="M201" s="46">
        <v>1288524</v>
      </c>
      <c r="N201" s="46">
        <v>1141866</v>
      </c>
      <c r="O201" s="46">
        <v>1003904</v>
      </c>
      <c r="P201" s="16">
        <f t="shared" si="38"/>
        <v>10681582</v>
      </c>
      <c r="T201" s="15">
        <v>40330</v>
      </c>
      <c r="U201" s="8">
        <v>976.98599999999999</v>
      </c>
      <c r="V201" s="8">
        <v>1927.9739999999999</v>
      </c>
      <c r="W201" s="8">
        <v>917.01700000000005</v>
      </c>
      <c r="X201" s="8">
        <v>328.91300000000001</v>
      </c>
      <c r="Y201" s="8">
        <v>3064.9117799999999</v>
      </c>
      <c r="Z201" s="8">
        <v>648.91200000000003</v>
      </c>
      <c r="AA201" s="8">
        <v>95.6</v>
      </c>
      <c r="AB201" s="8">
        <v>309.55500000000001</v>
      </c>
      <c r="AC201" s="8">
        <v>1450.2560000000001</v>
      </c>
      <c r="AD201" s="8">
        <v>579.45000000000005</v>
      </c>
      <c r="AE201" s="8">
        <v>2758.02</v>
      </c>
      <c r="AF201" s="8">
        <v>183.76400000000001</v>
      </c>
      <c r="AG201" s="8">
        <v>1196</v>
      </c>
      <c r="AH201" s="8">
        <v>1575.818</v>
      </c>
      <c r="AI201" s="58">
        <f t="shared" si="39"/>
        <v>16013.17678</v>
      </c>
    </row>
    <row r="202" spans="1:35" x14ac:dyDescent="0.2">
      <c r="B202" s="15">
        <v>40360</v>
      </c>
      <c r="C202" s="46">
        <v>674814</v>
      </c>
      <c r="D202" s="11">
        <v>341318</v>
      </c>
      <c r="E202" s="46">
        <v>1143012</v>
      </c>
      <c r="F202" s="11">
        <v>178595</v>
      </c>
      <c r="G202" s="46">
        <v>679875</v>
      </c>
      <c r="H202" s="46">
        <v>1277736</v>
      </c>
      <c r="I202" s="11">
        <v>106165</v>
      </c>
      <c r="J202" s="46">
        <v>768217</v>
      </c>
      <c r="K202" s="46">
        <v>1504219</v>
      </c>
      <c r="L202" s="46">
        <v>1075257</v>
      </c>
      <c r="M202" s="46">
        <v>1290609</v>
      </c>
      <c r="N202" s="46">
        <v>1074328</v>
      </c>
      <c r="O202" s="46">
        <v>802557</v>
      </c>
      <c r="P202" s="16">
        <f t="shared" si="38"/>
        <v>10916702</v>
      </c>
      <c r="T202" s="15">
        <v>40360</v>
      </c>
      <c r="U202" s="8">
        <v>933.56899999999996</v>
      </c>
      <c r="V202" s="8">
        <v>1576.941</v>
      </c>
      <c r="W202" s="8">
        <v>1968.2</v>
      </c>
      <c r="X202" s="8">
        <v>386.5</v>
      </c>
      <c r="Y202" s="8">
        <v>2276.9780599999999</v>
      </c>
      <c r="Z202" s="8">
        <v>1277.002</v>
      </c>
      <c r="AA202" s="8">
        <v>71.42</v>
      </c>
      <c r="AB202" s="8">
        <v>872.33</v>
      </c>
      <c r="AC202" s="8">
        <v>1927.9369999999999</v>
      </c>
      <c r="AD202" s="8">
        <v>405.577</v>
      </c>
      <c r="AE202" s="8">
        <v>3178.72</v>
      </c>
      <c r="AF202" s="8">
        <v>332.71</v>
      </c>
      <c r="AG202" s="8">
        <v>570.21</v>
      </c>
      <c r="AH202" s="8">
        <v>2181.902</v>
      </c>
      <c r="AI202" s="58">
        <f t="shared" si="39"/>
        <v>17959.996059999998</v>
      </c>
    </row>
    <row r="203" spans="1:35" x14ac:dyDescent="0.2">
      <c r="B203" s="15">
        <v>40391</v>
      </c>
      <c r="C203" s="46">
        <v>483960</v>
      </c>
      <c r="D203" s="11">
        <v>447994</v>
      </c>
      <c r="E203" s="46">
        <v>1027046</v>
      </c>
      <c r="F203" s="11">
        <v>156604</v>
      </c>
      <c r="G203" s="46">
        <v>538279</v>
      </c>
      <c r="H203" s="46">
        <v>1207508</v>
      </c>
      <c r="I203" s="11">
        <v>106331</v>
      </c>
      <c r="J203" s="46">
        <v>941775</v>
      </c>
      <c r="K203" s="46">
        <v>1513496</v>
      </c>
      <c r="L203" s="46">
        <v>1012121</v>
      </c>
      <c r="M203" s="46">
        <v>1269557</v>
      </c>
      <c r="N203" s="46">
        <v>925095</v>
      </c>
      <c r="O203" s="46">
        <v>956928</v>
      </c>
      <c r="P203" s="16">
        <f t="shared" si="38"/>
        <v>10586694</v>
      </c>
      <c r="T203" s="15">
        <v>40391</v>
      </c>
      <c r="U203" s="8">
        <v>1272.172</v>
      </c>
      <c r="V203" s="8">
        <v>1212.1769999999999</v>
      </c>
      <c r="W203" s="8">
        <v>1832.93</v>
      </c>
      <c r="X203" s="8">
        <v>428.6</v>
      </c>
      <c r="Y203" s="8">
        <v>3182.2089599999999</v>
      </c>
      <c r="Z203" s="8">
        <v>943.68299999999999</v>
      </c>
      <c r="AA203" s="8">
        <v>157.1</v>
      </c>
      <c r="AB203" s="8">
        <v>605.45799999999997</v>
      </c>
      <c r="AC203" s="8">
        <v>2076.6019999999999</v>
      </c>
      <c r="AD203" s="8">
        <v>525.67399999999998</v>
      </c>
      <c r="AE203" s="8">
        <v>3524.4659999999999</v>
      </c>
      <c r="AF203" s="8">
        <v>379.84800000000001</v>
      </c>
      <c r="AG203" s="8">
        <v>723.22400000000005</v>
      </c>
      <c r="AH203" s="8">
        <v>2482.3029999999999</v>
      </c>
      <c r="AI203" s="58">
        <f t="shared" si="39"/>
        <v>19346.445960000001</v>
      </c>
    </row>
    <row r="204" spans="1:35" x14ac:dyDescent="0.2">
      <c r="B204" s="15">
        <v>40422</v>
      </c>
      <c r="C204" s="46">
        <v>515912</v>
      </c>
      <c r="D204" s="11">
        <v>374177</v>
      </c>
      <c r="E204" s="46">
        <v>854101</v>
      </c>
      <c r="F204" s="11">
        <v>185862</v>
      </c>
      <c r="G204" s="46">
        <v>555587</v>
      </c>
      <c r="H204" s="46">
        <v>1199363</v>
      </c>
      <c r="I204" s="11">
        <v>110948</v>
      </c>
      <c r="J204" s="46">
        <v>846381</v>
      </c>
      <c r="K204" s="46">
        <v>1493213</v>
      </c>
      <c r="L204" s="46">
        <v>929378</v>
      </c>
      <c r="M204" s="46">
        <v>1037888</v>
      </c>
      <c r="N204" s="46">
        <v>1014546</v>
      </c>
      <c r="O204" s="46">
        <v>910660</v>
      </c>
      <c r="P204" s="16">
        <f t="shared" si="38"/>
        <v>10028016</v>
      </c>
      <c r="T204" s="15">
        <v>40422</v>
      </c>
      <c r="U204" s="8">
        <v>871.90499999999997</v>
      </c>
      <c r="V204" s="8">
        <v>1199.7370000000001</v>
      </c>
      <c r="W204" s="8">
        <v>1664.3119999999999</v>
      </c>
      <c r="X204" s="8">
        <v>784.52499999999998</v>
      </c>
      <c r="Y204" s="8">
        <v>1097.84466</v>
      </c>
      <c r="Z204" s="8">
        <v>826.90800000000002</v>
      </c>
      <c r="AA204" s="8">
        <v>376.28</v>
      </c>
      <c r="AB204" s="8">
        <v>1783.63</v>
      </c>
      <c r="AC204" s="8">
        <v>1309.1099999999999</v>
      </c>
      <c r="AD204" s="8">
        <v>405.1</v>
      </c>
      <c r="AE204" s="8">
        <v>2912.4160000000002</v>
      </c>
      <c r="AF204" s="8">
        <v>275.96800000000002</v>
      </c>
      <c r="AG204" s="8">
        <v>666.8</v>
      </c>
      <c r="AH204" s="8">
        <v>3080.1329999999998</v>
      </c>
      <c r="AI204" s="58">
        <f t="shared" si="39"/>
        <v>17254.668660000003</v>
      </c>
    </row>
    <row r="205" spans="1:35" x14ac:dyDescent="0.2">
      <c r="B205" s="15">
        <v>40452</v>
      </c>
      <c r="C205" s="46">
        <v>557490</v>
      </c>
      <c r="D205" s="11">
        <v>417964</v>
      </c>
      <c r="E205" s="46">
        <v>965025</v>
      </c>
      <c r="F205" s="11">
        <v>114840</v>
      </c>
      <c r="G205" s="46">
        <v>611563</v>
      </c>
      <c r="H205" s="46">
        <v>1377908</v>
      </c>
      <c r="I205" s="11">
        <v>118507</v>
      </c>
      <c r="J205" s="46">
        <v>788477</v>
      </c>
      <c r="K205" s="46">
        <v>1677024</v>
      </c>
      <c r="L205" s="46">
        <v>1015664</v>
      </c>
      <c r="M205" s="46">
        <v>1203832</v>
      </c>
      <c r="N205" s="46">
        <v>1207396</v>
      </c>
      <c r="O205" s="46">
        <v>1000403</v>
      </c>
      <c r="P205" s="16">
        <f t="shared" si="38"/>
        <v>11056093</v>
      </c>
      <c r="T205" s="15">
        <v>40452</v>
      </c>
      <c r="U205" s="8">
        <v>820.053</v>
      </c>
      <c r="V205" s="8">
        <v>1042.539</v>
      </c>
      <c r="W205" s="8">
        <v>1027.2</v>
      </c>
      <c r="X205" s="8">
        <v>1502.8</v>
      </c>
      <c r="Y205" s="8">
        <v>1788.9639999999999</v>
      </c>
      <c r="Z205" s="8">
        <v>1625.9596799999999</v>
      </c>
      <c r="AA205" s="8">
        <v>271.97000000000003</v>
      </c>
      <c r="AB205" s="8">
        <v>1097.491</v>
      </c>
      <c r="AC205" s="8">
        <v>1733.9359999999999</v>
      </c>
      <c r="AD205" s="8">
        <v>169.81700000000001</v>
      </c>
      <c r="AE205" s="8">
        <v>3019.8</v>
      </c>
      <c r="AF205" s="8">
        <v>913.36</v>
      </c>
      <c r="AG205" s="8">
        <v>245.55</v>
      </c>
      <c r="AH205" s="8">
        <v>3583.634</v>
      </c>
      <c r="AI205" s="58">
        <f t="shared" si="39"/>
        <v>18843.073680000001</v>
      </c>
    </row>
    <row r="206" spans="1:35" x14ac:dyDescent="0.2">
      <c r="B206" s="15">
        <v>40483</v>
      </c>
      <c r="C206" s="46">
        <v>559897</v>
      </c>
      <c r="D206" s="11">
        <v>391911</v>
      </c>
      <c r="E206" s="46">
        <v>749141</v>
      </c>
      <c r="F206" s="11">
        <v>196918</v>
      </c>
      <c r="G206" s="46">
        <v>633106</v>
      </c>
      <c r="H206" s="46">
        <v>1448038</v>
      </c>
      <c r="I206" s="11">
        <v>128008</v>
      </c>
      <c r="J206" s="46">
        <v>863022</v>
      </c>
      <c r="K206" s="46">
        <v>1520589</v>
      </c>
      <c r="L206" s="46">
        <v>1110762</v>
      </c>
      <c r="M206" s="46">
        <v>1242667</v>
      </c>
      <c r="N206" s="46">
        <v>1055007</v>
      </c>
      <c r="O206" s="46">
        <v>762797</v>
      </c>
      <c r="P206" s="16">
        <f t="shared" si="38"/>
        <v>10661863</v>
      </c>
      <c r="T206" s="15">
        <v>40483</v>
      </c>
      <c r="U206" s="8">
        <v>425.20400000000001</v>
      </c>
      <c r="V206" s="8">
        <v>1412.931</v>
      </c>
      <c r="W206" s="8">
        <v>1323</v>
      </c>
      <c r="X206" s="8">
        <v>1891.8</v>
      </c>
      <c r="Y206" s="8">
        <v>1698.163</v>
      </c>
      <c r="Z206" s="8">
        <v>1259.8489999999999</v>
      </c>
      <c r="AA206" s="8">
        <v>192.51</v>
      </c>
      <c r="AB206" s="8">
        <v>1052.546</v>
      </c>
      <c r="AC206" s="8">
        <v>1420.6780000000001</v>
      </c>
      <c r="AD206" s="8">
        <v>389.34399999999999</v>
      </c>
      <c r="AE206" s="8">
        <v>2124.8200000000002</v>
      </c>
      <c r="AF206" s="8">
        <v>329.90699999999998</v>
      </c>
      <c r="AG206" s="8">
        <v>566.149</v>
      </c>
      <c r="AH206" s="8">
        <v>1000.7</v>
      </c>
      <c r="AI206" s="58">
        <f t="shared" si="39"/>
        <v>15087.600999999999</v>
      </c>
    </row>
    <row r="207" spans="1:35" x14ac:dyDescent="0.2">
      <c r="B207" s="15">
        <v>40513</v>
      </c>
      <c r="C207" s="46">
        <v>454587</v>
      </c>
      <c r="D207" s="11">
        <v>426623</v>
      </c>
      <c r="E207" s="46">
        <v>838200</v>
      </c>
      <c r="F207" s="11">
        <v>197093</v>
      </c>
      <c r="G207" s="46">
        <v>599704</v>
      </c>
      <c r="H207" s="46">
        <v>1222269</v>
      </c>
      <c r="I207" s="11">
        <v>122240</v>
      </c>
      <c r="J207" s="46">
        <v>805634</v>
      </c>
      <c r="K207" s="46">
        <v>1383045</v>
      </c>
      <c r="L207" s="46">
        <v>1140642</v>
      </c>
      <c r="M207" s="46">
        <v>1238544</v>
      </c>
      <c r="N207" s="46">
        <v>1009254</v>
      </c>
      <c r="O207" s="46">
        <v>770534</v>
      </c>
      <c r="P207" s="16">
        <f t="shared" si="38"/>
        <v>10208369</v>
      </c>
      <c r="T207" s="15">
        <v>40513</v>
      </c>
      <c r="U207" s="8">
        <v>2608.4830000000002</v>
      </c>
      <c r="V207" s="8">
        <v>1542.471</v>
      </c>
      <c r="W207" s="8">
        <v>2188.6999999999998</v>
      </c>
      <c r="X207" s="8">
        <v>868.53</v>
      </c>
      <c r="Y207" s="8">
        <v>1421.0559000000001</v>
      </c>
      <c r="Z207" s="8">
        <v>1356.173</v>
      </c>
      <c r="AA207" s="8">
        <v>208.87</v>
      </c>
      <c r="AB207" s="8">
        <v>907.298</v>
      </c>
      <c r="AC207" s="8">
        <v>1502.546</v>
      </c>
      <c r="AD207" s="8">
        <v>321.13499999999999</v>
      </c>
      <c r="AE207" s="8">
        <v>2218.3359999999998</v>
      </c>
      <c r="AF207" s="8">
        <v>296.38600000000002</v>
      </c>
      <c r="AG207" s="8">
        <v>437.33600000000001</v>
      </c>
      <c r="AH207" s="8">
        <v>1805.84</v>
      </c>
      <c r="AI207" s="58">
        <f t="shared" si="39"/>
        <v>17683.159899999999</v>
      </c>
    </row>
    <row r="208" spans="1:35" ht="13.5" thickBot="1" x14ac:dyDescent="0.25">
      <c r="B208" s="2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8"/>
      <c r="T208" s="63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5"/>
    </row>
    <row r="209" spans="1:35" ht="13.5" thickBot="1" x14ac:dyDescent="0.25">
      <c r="B209" s="29" t="s">
        <v>16</v>
      </c>
      <c r="C209" s="30">
        <f>SUM(C196:C207)</f>
        <v>6817157</v>
      </c>
      <c r="D209" s="30">
        <f t="shared" ref="D209:I209" si="40">SUM(D196:D207)</f>
        <v>4535343</v>
      </c>
      <c r="E209" s="30">
        <f t="shared" si="40"/>
        <v>11069301</v>
      </c>
      <c r="F209" s="30">
        <f t="shared" si="40"/>
        <v>1806807</v>
      </c>
      <c r="G209" s="30">
        <f t="shared" si="40"/>
        <v>6957035</v>
      </c>
      <c r="H209" s="30">
        <f t="shared" si="40"/>
        <v>14816589</v>
      </c>
      <c r="I209" s="30">
        <f t="shared" si="40"/>
        <v>1159766</v>
      </c>
      <c r="J209" s="30">
        <f>SUM(J196:J207)</f>
        <v>9087256</v>
      </c>
      <c r="K209" s="30">
        <f t="shared" ref="K209:P209" si="41">SUM(K196:K207)</f>
        <v>17752598</v>
      </c>
      <c r="L209" s="30">
        <f t="shared" si="41"/>
        <v>13278242</v>
      </c>
      <c r="M209" s="30">
        <f t="shared" si="41"/>
        <v>14570269</v>
      </c>
      <c r="N209" s="30">
        <f t="shared" si="41"/>
        <v>12421584</v>
      </c>
      <c r="O209" s="30">
        <f t="shared" si="41"/>
        <v>10843703</v>
      </c>
      <c r="P209" s="31">
        <f t="shared" si="41"/>
        <v>125115650</v>
      </c>
      <c r="T209" s="29" t="s">
        <v>16</v>
      </c>
      <c r="U209" s="30">
        <f>SUM(U196:U207)</f>
        <v>13390.045</v>
      </c>
      <c r="V209" s="30">
        <f t="shared" ref="V209:AI209" si="42">SUM(V196:V207)</f>
        <v>26078.099000000002</v>
      </c>
      <c r="W209" s="30">
        <f t="shared" si="42"/>
        <v>18654.777000000002</v>
      </c>
      <c r="X209" s="30">
        <f t="shared" si="42"/>
        <v>9715.2580000000016</v>
      </c>
      <c r="Y209" s="30">
        <f t="shared" si="42"/>
        <v>28454.75045702</v>
      </c>
      <c r="Z209" s="30">
        <f>SUM(Z196:Z207)</f>
        <v>12425.468680000002</v>
      </c>
      <c r="AA209" s="30">
        <f t="shared" si="42"/>
        <v>3448.4800000000005</v>
      </c>
      <c r="AB209" s="30">
        <f t="shared" si="42"/>
        <v>11827.900070000002</v>
      </c>
      <c r="AC209" s="30">
        <f t="shared" si="42"/>
        <v>18786.685000000001</v>
      </c>
      <c r="AD209" s="30">
        <f t="shared" si="42"/>
        <v>6322.1710000000003</v>
      </c>
      <c r="AE209" s="30">
        <f t="shared" si="42"/>
        <v>34964.658000000003</v>
      </c>
      <c r="AF209" s="30">
        <f t="shared" si="42"/>
        <v>4049.3</v>
      </c>
      <c r="AG209" s="30">
        <f t="shared" si="42"/>
        <v>10737.973999999997</v>
      </c>
      <c r="AH209" s="30">
        <f t="shared" si="42"/>
        <v>24831.209000000003</v>
      </c>
      <c r="AI209" s="30">
        <f t="shared" si="42"/>
        <v>223686.77520701996</v>
      </c>
    </row>
    <row r="213" spans="1:35" ht="20.25" x14ac:dyDescent="0.3">
      <c r="A213" s="69" t="s">
        <v>21</v>
      </c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1:35" ht="13.5" thickBot="1" x14ac:dyDescent="0.25"/>
    <row r="215" spans="1:35" ht="26.25" thickBot="1" x14ac:dyDescent="0.25">
      <c r="A215" s="52">
        <v>2008</v>
      </c>
      <c r="B215" s="21" t="s">
        <v>1</v>
      </c>
      <c r="C215" s="50" t="s">
        <v>22</v>
      </c>
      <c r="D215" s="23" t="s">
        <v>24</v>
      </c>
      <c r="E215" s="50" t="s">
        <v>23</v>
      </c>
      <c r="F215" s="51" t="s">
        <v>25</v>
      </c>
      <c r="G215" s="48"/>
      <c r="H215" s="52">
        <v>2009</v>
      </c>
      <c r="I215" s="21" t="s">
        <v>1</v>
      </c>
      <c r="J215" s="50" t="s">
        <v>22</v>
      </c>
      <c r="K215" s="23" t="s">
        <v>24</v>
      </c>
      <c r="L215" s="50" t="s">
        <v>23</v>
      </c>
      <c r="M215" s="51" t="s">
        <v>25</v>
      </c>
      <c r="N215" s="52"/>
    </row>
    <row r="216" spans="1:35" x14ac:dyDescent="0.2">
      <c r="B216" s="18"/>
      <c r="C216" s="19"/>
      <c r="D216" s="19"/>
      <c r="E216" s="19"/>
      <c r="F216" s="20"/>
      <c r="G216" s="5"/>
      <c r="H216" s="49"/>
      <c r="I216" s="18"/>
      <c r="J216" s="19"/>
      <c r="K216" s="19"/>
      <c r="L216" s="19"/>
      <c r="M216" s="20"/>
      <c r="Q216" s="48"/>
    </row>
    <row r="217" spans="1:35" x14ac:dyDescent="0.2">
      <c r="B217" s="15">
        <v>39448</v>
      </c>
      <c r="C217" s="53"/>
      <c r="D217" s="54"/>
      <c r="E217" s="53"/>
      <c r="F217" s="55"/>
      <c r="G217" s="9"/>
      <c r="H217" s="49"/>
      <c r="I217" s="15">
        <v>39814</v>
      </c>
      <c r="J217" s="53">
        <v>29.051000000000002</v>
      </c>
      <c r="K217" s="54"/>
      <c r="L217" s="53"/>
      <c r="M217" s="55"/>
      <c r="Q217" s="5"/>
    </row>
    <row r="218" spans="1:35" x14ac:dyDescent="0.2">
      <c r="B218" s="15">
        <v>39479</v>
      </c>
      <c r="C218" s="53"/>
      <c r="D218" s="54"/>
      <c r="E218" s="53"/>
      <c r="F218" s="55"/>
      <c r="G218" s="9"/>
      <c r="H218" s="49"/>
      <c r="I218" s="15">
        <v>39845</v>
      </c>
      <c r="J218" s="53">
        <v>1.9260000000000002</v>
      </c>
      <c r="K218" s="54"/>
      <c r="L218" s="53"/>
      <c r="M218" s="55"/>
      <c r="Q218" s="9"/>
    </row>
    <row r="219" spans="1:35" x14ac:dyDescent="0.2">
      <c r="B219" s="15">
        <v>39508</v>
      </c>
      <c r="C219" s="53"/>
      <c r="D219" s="54"/>
      <c r="E219" s="53"/>
      <c r="F219" s="55"/>
      <c r="G219" s="9"/>
      <c r="H219" s="49"/>
      <c r="I219" s="15">
        <v>39873</v>
      </c>
      <c r="J219" s="53">
        <v>43.957000000000001</v>
      </c>
      <c r="K219" s="54"/>
      <c r="L219" s="53"/>
      <c r="M219" s="55"/>
      <c r="Q219" s="9"/>
    </row>
    <row r="220" spans="1:35" x14ac:dyDescent="0.2">
      <c r="B220" s="15">
        <v>39539</v>
      </c>
      <c r="C220" s="53">
        <v>5.1719999999999997</v>
      </c>
      <c r="D220" s="54"/>
      <c r="E220" s="53"/>
      <c r="F220" s="55"/>
      <c r="G220" s="9"/>
      <c r="H220" s="49"/>
      <c r="I220" s="15">
        <v>39904</v>
      </c>
      <c r="J220" s="53">
        <v>980.28900384999997</v>
      </c>
      <c r="K220" s="54">
        <v>3259.4046506499999</v>
      </c>
      <c r="L220" s="53">
        <v>30.443999999999999</v>
      </c>
      <c r="M220" s="55">
        <v>1.1819999999999999</v>
      </c>
      <c r="Q220" s="9"/>
    </row>
    <row r="221" spans="1:35" x14ac:dyDescent="0.2">
      <c r="B221" s="15">
        <v>39569</v>
      </c>
      <c r="C221" s="53">
        <v>2118.6039999999998</v>
      </c>
      <c r="D221" s="54"/>
      <c r="E221" s="53"/>
      <c r="F221" s="55"/>
      <c r="G221" s="9"/>
      <c r="H221" s="49"/>
      <c r="I221" s="15">
        <v>39934</v>
      </c>
      <c r="J221" s="53">
        <v>0</v>
      </c>
      <c r="K221" s="54">
        <v>0</v>
      </c>
      <c r="L221" s="53">
        <v>163.21899999999999</v>
      </c>
      <c r="M221" s="55">
        <v>3.7160000000000002</v>
      </c>
      <c r="Q221" s="9"/>
    </row>
    <row r="222" spans="1:35" x14ac:dyDescent="0.2">
      <c r="B222" s="15">
        <v>39600</v>
      </c>
      <c r="C222" s="53">
        <v>1038.742</v>
      </c>
      <c r="D222" s="54"/>
      <c r="E222" s="53"/>
      <c r="F222" s="55"/>
      <c r="G222" s="9"/>
      <c r="H222" s="49"/>
      <c r="I222" s="15">
        <v>39965</v>
      </c>
      <c r="J222" s="53">
        <v>618.67600274999995</v>
      </c>
      <c r="K222" s="54">
        <v>426.86800229999994</v>
      </c>
      <c r="L222" s="53">
        <v>85.882000000000005</v>
      </c>
      <c r="M222" s="55">
        <v>21.994</v>
      </c>
      <c r="Q222" s="9"/>
    </row>
    <row r="223" spans="1:35" x14ac:dyDescent="0.2">
      <c r="B223" s="15">
        <v>39630</v>
      </c>
      <c r="C223" s="53">
        <v>4128.8599999999997</v>
      </c>
      <c r="D223" s="54"/>
      <c r="E223" s="53"/>
      <c r="F223" s="55"/>
      <c r="G223" s="9"/>
      <c r="H223" s="49"/>
      <c r="I223" s="15">
        <v>39995</v>
      </c>
      <c r="J223" s="53">
        <v>203.35699864999998</v>
      </c>
      <c r="K223" s="54">
        <v>1.1150014999999998</v>
      </c>
      <c r="L223" s="53">
        <v>140.25899999999999</v>
      </c>
      <c r="M223" s="55">
        <v>5.1959999999999997</v>
      </c>
      <c r="Q223" s="9"/>
    </row>
    <row r="224" spans="1:35" x14ac:dyDescent="0.2">
      <c r="B224" s="15">
        <v>39661</v>
      </c>
      <c r="C224" s="53">
        <v>760.25</v>
      </c>
      <c r="D224" s="54"/>
      <c r="E224" s="53"/>
      <c r="F224" s="55"/>
      <c r="G224" s="9"/>
      <c r="H224" s="49"/>
      <c r="I224" s="15">
        <v>40026</v>
      </c>
      <c r="J224" s="53">
        <v>0</v>
      </c>
      <c r="K224" s="54">
        <v>0</v>
      </c>
      <c r="L224" s="53">
        <v>14.435</v>
      </c>
      <c r="M224" s="55">
        <v>16.675999999999998</v>
      </c>
      <c r="Q224" s="9"/>
    </row>
    <row r="225" spans="1:17" x14ac:dyDescent="0.2">
      <c r="B225" s="15">
        <v>39692</v>
      </c>
      <c r="C225" s="53">
        <v>281.63900000000001</v>
      </c>
      <c r="D225" s="54"/>
      <c r="E225" s="53"/>
      <c r="F225" s="55"/>
      <c r="G225" s="9"/>
      <c r="H225" s="49"/>
      <c r="I225" s="15">
        <v>40057</v>
      </c>
      <c r="J225" s="53">
        <v>2074.6799970000002</v>
      </c>
      <c r="K225" s="54">
        <v>944.00300034999987</v>
      </c>
      <c r="L225" s="53">
        <v>23.838999999999999</v>
      </c>
      <c r="M225" s="55">
        <v>205.81</v>
      </c>
      <c r="Q225" s="9"/>
    </row>
    <row r="226" spans="1:17" x14ac:dyDescent="0.2">
      <c r="B226" s="15">
        <v>39722</v>
      </c>
      <c r="C226" s="53">
        <v>1543.82</v>
      </c>
      <c r="D226" s="54"/>
      <c r="E226" s="53"/>
      <c r="F226" s="55"/>
      <c r="G226" s="9"/>
      <c r="H226" s="49"/>
      <c r="I226" s="15">
        <v>40087</v>
      </c>
      <c r="J226" s="53">
        <v>297.73799769999994</v>
      </c>
      <c r="K226" s="54">
        <v>125.02996499999999</v>
      </c>
      <c r="L226" s="53">
        <v>0</v>
      </c>
      <c r="M226" s="55">
        <v>3.0739999999999998</v>
      </c>
      <c r="Q226" s="9"/>
    </row>
    <row r="227" spans="1:17" x14ac:dyDescent="0.2">
      <c r="B227" s="15">
        <v>39753</v>
      </c>
      <c r="C227" s="53">
        <v>585.83799999999997</v>
      </c>
      <c r="D227" s="54"/>
      <c r="E227" s="53"/>
      <c r="F227" s="55"/>
      <c r="G227" s="9"/>
      <c r="H227" s="49"/>
      <c r="I227" s="15">
        <v>40118</v>
      </c>
      <c r="J227" s="53">
        <v>15.36807415</v>
      </c>
      <c r="K227" s="54">
        <v>15.85299695</v>
      </c>
      <c r="L227" s="53">
        <v>0</v>
      </c>
      <c r="M227" s="55">
        <v>2.4460000000000002</v>
      </c>
      <c r="Q227" s="9"/>
    </row>
    <row r="228" spans="1:17" x14ac:dyDescent="0.2">
      <c r="B228" s="15">
        <v>39783</v>
      </c>
      <c r="C228" s="53">
        <v>6.1349999999999998</v>
      </c>
      <c r="D228" s="54"/>
      <c r="E228" s="53"/>
      <c r="F228" s="55"/>
      <c r="G228" s="9"/>
      <c r="H228" s="49"/>
      <c r="I228" s="15">
        <v>40148</v>
      </c>
      <c r="J228" s="53">
        <v>0</v>
      </c>
      <c r="K228" s="54">
        <v>0</v>
      </c>
      <c r="L228" s="53">
        <v>104.785</v>
      </c>
      <c r="M228" s="55">
        <v>41.478999999999999</v>
      </c>
      <c r="Q228" s="9"/>
    </row>
    <row r="229" spans="1:17" ht="13.5" thickBot="1" x14ac:dyDescent="0.25">
      <c r="B229" s="26"/>
      <c r="C229" s="27"/>
      <c r="D229" s="27"/>
      <c r="E229" s="27"/>
      <c r="F229" s="28"/>
      <c r="G229" s="9"/>
      <c r="H229" s="49"/>
      <c r="I229" s="26"/>
      <c r="J229" s="27"/>
      <c r="K229" s="27"/>
      <c r="L229" s="27"/>
      <c r="M229" s="28"/>
      <c r="Q229" s="9"/>
    </row>
    <row r="230" spans="1:17" ht="13.5" thickBot="1" x14ac:dyDescent="0.25">
      <c r="B230" s="29" t="s">
        <v>16</v>
      </c>
      <c r="C230" s="30">
        <f>SUM(C217:C228)</f>
        <v>10469.06</v>
      </c>
      <c r="D230" s="30">
        <f>SUM(D217:D228)</f>
        <v>0</v>
      </c>
      <c r="E230" s="30">
        <f>SUM(E217:E228)</f>
        <v>0</v>
      </c>
      <c r="F230" s="31">
        <f>SUM(F217:F228)</f>
        <v>0</v>
      </c>
      <c r="G230" s="7"/>
      <c r="H230" s="49"/>
      <c r="I230" s="29" t="s">
        <v>16</v>
      </c>
      <c r="J230" s="30">
        <f>SUM(J217:J228)</f>
        <v>4265.0420740999998</v>
      </c>
      <c r="K230" s="30">
        <f>SUM(K217:K228)</f>
        <v>4772.2736167499988</v>
      </c>
      <c r="L230" s="30">
        <f>SUM(L217:L228)</f>
        <v>562.86299999999994</v>
      </c>
      <c r="M230" s="31">
        <f>SUM(M217:M228)</f>
        <v>301.57300000000004</v>
      </c>
      <c r="Q230" s="9"/>
    </row>
    <row r="231" spans="1:17" x14ac:dyDescent="0.2">
      <c r="G231" s="7"/>
      <c r="Q231" s="7"/>
    </row>
    <row r="233" spans="1:17" ht="13.5" thickBot="1" x14ac:dyDescent="0.25"/>
    <row r="234" spans="1:17" ht="26.25" thickBot="1" x14ac:dyDescent="0.25">
      <c r="A234" s="52">
        <v>2010</v>
      </c>
      <c r="B234" s="21" t="s">
        <v>1</v>
      </c>
      <c r="C234" s="50" t="s">
        <v>22</v>
      </c>
      <c r="D234" s="23" t="s">
        <v>24</v>
      </c>
      <c r="E234" s="50" t="s">
        <v>23</v>
      </c>
      <c r="F234" s="51" t="s">
        <v>25</v>
      </c>
    </row>
    <row r="235" spans="1:17" x14ac:dyDescent="0.2">
      <c r="B235" s="18"/>
      <c r="C235" s="19"/>
      <c r="D235" s="19"/>
      <c r="E235" s="19"/>
      <c r="F235" s="20"/>
    </row>
    <row r="236" spans="1:17" x14ac:dyDescent="0.2">
      <c r="B236" s="15">
        <v>40179</v>
      </c>
      <c r="C236" s="53">
        <v>684.79350939999995</v>
      </c>
      <c r="D236" s="54">
        <v>229.93800380000002</v>
      </c>
      <c r="E236" s="53">
        <v>171.91399999999999</v>
      </c>
      <c r="F236" s="55">
        <v>1.619</v>
      </c>
    </row>
    <row r="237" spans="1:17" x14ac:dyDescent="0.2">
      <c r="B237" s="15">
        <v>40210</v>
      </c>
      <c r="C237" s="53">
        <v>668.10000205000006</v>
      </c>
      <c r="D237" s="54">
        <v>437.43399644999994</v>
      </c>
      <c r="E237" s="53">
        <v>3.0659999999999998</v>
      </c>
      <c r="F237" s="55">
        <v>16.009</v>
      </c>
    </row>
    <row r="238" spans="1:17" x14ac:dyDescent="0.2">
      <c r="B238" s="15">
        <v>40238</v>
      </c>
      <c r="C238" s="53">
        <v>760.22296674999996</v>
      </c>
      <c r="D238" s="54">
        <v>377.4650006</v>
      </c>
      <c r="E238" s="53">
        <v>233.45500000000001</v>
      </c>
      <c r="F238" s="55">
        <v>2.3530000000000002</v>
      </c>
    </row>
    <row r="239" spans="1:17" x14ac:dyDescent="0.2">
      <c r="B239" s="15">
        <v>40269</v>
      </c>
      <c r="C239" s="56">
        <v>2420.8879974500001</v>
      </c>
      <c r="D239" s="54">
        <v>416.44399744999998</v>
      </c>
      <c r="E239" s="53">
        <v>27.683</v>
      </c>
      <c r="F239" s="55">
        <v>0.63525929999999997</v>
      </c>
    </row>
    <row r="240" spans="1:17" x14ac:dyDescent="0.2">
      <c r="B240" s="15">
        <v>40299</v>
      </c>
      <c r="C240" s="56">
        <v>1267.5449962499999</v>
      </c>
      <c r="D240" s="54">
        <v>861.05400369999984</v>
      </c>
      <c r="E240" s="53">
        <v>142.43899999999999</v>
      </c>
      <c r="F240" s="55">
        <v>128.6798727</v>
      </c>
    </row>
    <row r="241" spans="2:6" x14ac:dyDescent="0.2">
      <c r="B241" s="15">
        <v>40330</v>
      </c>
      <c r="C241" s="56">
        <v>669.52800134999995</v>
      </c>
      <c r="D241" s="54">
        <v>643.18300399999998</v>
      </c>
      <c r="E241" s="53">
        <v>0</v>
      </c>
      <c r="F241" s="55">
        <v>19.234382799999999</v>
      </c>
    </row>
    <row r="242" spans="2:6" x14ac:dyDescent="0.2">
      <c r="B242" s="15">
        <v>40360</v>
      </c>
      <c r="C242" s="56">
        <v>311.96700340000001</v>
      </c>
      <c r="D242" s="54">
        <v>262.85799725000004</v>
      </c>
      <c r="E242" s="53">
        <v>5.1639999999999997</v>
      </c>
      <c r="F242" s="55">
        <v>7.7345606</v>
      </c>
    </row>
    <row r="243" spans="2:6" x14ac:dyDescent="0.2">
      <c r="B243" s="15">
        <v>40391</v>
      </c>
      <c r="C243" s="56">
        <v>889.40200375000006</v>
      </c>
      <c r="D243" s="54">
        <v>376.39999934999992</v>
      </c>
      <c r="E243" s="53">
        <v>92.918000000000006</v>
      </c>
      <c r="F243" s="55">
        <v>0.8375821</v>
      </c>
    </row>
    <row r="244" spans="2:6" x14ac:dyDescent="0.2">
      <c r="B244" s="15">
        <v>40422</v>
      </c>
      <c r="C244" s="56">
        <v>2028.3209985999997</v>
      </c>
      <c r="D244" s="54">
        <v>959.80200354999988</v>
      </c>
      <c r="E244" s="53">
        <v>0</v>
      </c>
      <c r="F244" s="55">
        <v>5.1137945</v>
      </c>
    </row>
    <row r="245" spans="2:6" x14ac:dyDescent="0.2">
      <c r="B245" s="15">
        <v>40452</v>
      </c>
      <c r="C245" s="56">
        <v>3070.9879954000003</v>
      </c>
      <c r="D245" s="54">
        <v>56.915003399999996</v>
      </c>
      <c r="E245" s="53">
        <v>40.021000000000001</v>
      </c>
      <c r="F245" s="55">
        <v>55.787940199999994</v>
      </c>
    </row>
    <row r="246" spans="2:6" x14ac:dyDescent="0.2">
      <c r="B246" s="15">
        <v>40483</v>
      </c>
      <c r="C246" s="56">
        <v>9561.6499998500003</v>
      </c>
      <c r="D246" s="54">
        <v>688.60900130000005</v>
      </c>
      <c r="E246" s="53">
        <v>13.191000000000001</v>
      </c>
      <c r="F246" s="55">
        <v>2.1201029</v>
      </c>
    </row>
    <row r="247" spans="2:6" x14ac:dyDescent="0.2">
      <c r="B247" s="15">
        <v>40513</v>
      </c>
      <c r="C247" s="56">
        <v>7635.0799973500016</v>
      </c>
      <c r="D247" s="54">
        <v>6050.4059975999999</v>
      </c>
      <c r="E247" s="53">
        <v>5.0979999999999999</v>
      </c>
      <c r="F247" s="55">
        <v>0.90273689999999995</v>
      </c>
    </row>
    <row r="248" spans="2:6" ht="13.5" thickBot="1" x14ac:dyDescent="0.25">
      <c r="B248" s="26"/>
      <c r="C248" s="27"/>
      <c r="D248" s="27"/>
      <c r="E248" s="27"/>
      <c r="F248" s="28"/>
    </row>
    <row r="249" spans="2:6" ht="13.5" thickBot="1" x14ac:dyDescent="0.25">
      <c r="B249" s="29" t="s">
        <v>16</v>
      </c>
      <c r="C249" s="30">
        <f>SUM(C236:C247)</f>
        <v>29968.485471600005</v>
      </c>
      <c r="D249" s="30">
        <f>SUM(D236:D247)</f>
        <v>11360.50800845</v>
      </c>
      <c r="E249" s="30">
        <f>SUM(E236:E247)</f>
        <v>734.94899999999996</v>
      </c>
      <c r="F249" s="31">
        <f>SUM(F236:F247)</f>
        <v>241.027232</v>
      </c>
    </row>
    <row r="250" spans="2:6" x14ac:dyDescent="0.2">
      <c r="F250" s="7"/>
    </row>
  </sheetData>
  <mergeCells count="3">
    <mergeCell ref="A2:P2"/>
    <mergeCell ref="A213:M213"/>
    <mergeCell ref="S154:AI15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2000- 2010</vt:lpstr>
    </vt:vector>
  </TitlesOfParts>
  <Company>Eskom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MakanaF</dc:creator>
  <cp:lastModifiedBy>Fadiel Ahjum</cp:lastModifiedBy>
  <dcterms:created xsi:type="dcterms:W3CDTF">2012-11-06T07:49:23Z</dcterms:created>
  <dcterms:modified xsi:type="dcterms:W3CDTF">2016-08-12T11:39:06Z</dcterms:modified>
</cp:coreProperties>
</file>