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 (Personal)\2020\Thesis\Writing\"/>
    </mc:Choice>
  </mc:AlternateContent>
  <xr:revisionPtr revIDLastSave="0" documentId="13_ncr:1_{2380300E-B3DA-4176-A4F1-787B9F06D01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1" l="1"/>
  <c r="V10" i="1"/>
  <c r="V11" i="1"/>
  <c r="V272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P272" i="1"/>
  <c r="O262" i="1" s="1"/>
  <c r="J272" i="1"/>
  <c r="I10" i="1" s="1"/>
  <c r="I261" i="1" l="1"/>
  <c r="I213" i="1"/>
  <c r="I173" i="1"/>
  <c r="I141" i="1"/>
  <c r="I109" i="1"/>
  <c r="I77" i="1"/>
  <c r="I45" i="1"/>
  <c r="I13" i="1"/>
  <c r="I250" i="1"/>
  <c r="I186" i="1"/>
  <c r="I130" i="1"/>
  <c r="I106" i="1"/>
  <c r="I98" i="1"/>
  <c r="I90" i="1"/>
  <c r="I82" i="1"/>
  <c r="I74" i="1"/>
  <c r="I66" i="1"/>
  <c r="I58" i="1"/>
  <c r="I50" i="1"/>
  <c r="I42" i="1"/>
  <c r="I34" i="1"/>
  <c r="I26" i="1"/>
  <c r="I18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53" i="1"/>
  <c r="I237" i="1"/>
  <c r="I221" i="1"/>
  <c r="I197" i="1"/>
  <c r="I157" i="1"/>
  <c r="O9" i="1"/>
  <c r="O13" i="1"/>
  <c r="U13" i="1" s="1"/>
  <c r="O17" i="1"/>
  <c r="O21" i="1"/>
  <c r="O25" i="1"/>
  <c r="U25" i="1" s="1"/>
  <c r="O29" i="1"/>
  <c r="O33" i="1"/>
  <c r="O37" i="1"/>
  <c r="O41" i="1"/>
  <c r="U41" i="1" s="1"/>
  <c r="O45" i="1"/>
  <c r="O49" i="1"/>
  <c r="O53" i="1"/>
  <c r="O57" i="1"/>
  <c r="U57" i="1" s="1"/>
  <c r="O61" i="1"/>
  <c r="O65" i="1"/>
  <c r="O69" i="1"/>
  <c r="O73" i="1"/>
  <c r="U73" i="1" s="1"/>
  <c r="O77" i="1"/>
  <c r="U77" i="1" s="1"/>
  <c r="O81" i="1"/>
  <c r="O85" i="1"/>
  <c r="O14" i="1"/>
  <c r="U14" i="1" s="1"/>
  <c r="O19" i="1"/>
  <c r="U19" i="1" s="1"/>
  <c r="O24" i="1"/>
  <c r="U24" i="1" s="1"/>
  <c r="O30" i="1"/>
  <c r="O35" i="1"/>
  <c r="U35" i="1" s="1"/>
  <c r="O40" i="1"/>
  <c r="U40" i="1" s="1"/>
  <c r="O46" i="1"/>
  <c r="O51" i="1"/>
  <c r="U51" i="1" s="1"/>
  <c r="O56" i="1"/>
  <c r="U56" i="1" s="1"/>
  <c r="O62" i="1"/>
  <c r="O67" i="1"/>
  <c r="U67" i="1" s="1"/>
  <c r="O72" i="1"/>
  <c r="U72" i="1" s="1"/>
  <c r="O78" i="1"/>
  <c r="U78" i="1" s="1"/>
  <c r="O83" i="1"/>
  <c r="U83" i="1" s="1"/>
  <c r="O88" i="1"/>
  <c r="U88" i="1" s="1"/>
  <c r="O92" i="1"/>
  <c r="U92" i="1" s="1"/>
  <c r="O96" i="1"/>
  <c r="U96" i="1" s="1"/>
  <c r="O100" i="1"/>
  <c r="O104" i="1"/>
  <c r="U104" i="1" s="1"/>
  <c r="O108" i="1"/>
  <c r="U108" i="1" s="1"/>
  <c r="O112" i="1"/>
  <c r="U112" i="1" s="1"/>
  <c r="O116" i="1"/>
  <c r="O120" i="1"/>
  <c r="U120" i="1" s="1"/>
  <c r="O124" i="1"/>
  <c r="U124" i="1" s="1"/>
  <c r="O128" i="1"/>
  <c r="U128" i="1" s="1"/>
  <c r="O132" i="1"/>
  <c r="O136" i="1"/>
  <c r="U136" i="1" s="1"/>
  <c r="O140" i="1"/>
  <c r="U140" i="1" s="1"/>
  <c r="O144" i="1"/>
  <c r="U144" i="1" s="1"/>
  <c r="O148" i="1"/>
  <c r="O152" i="1"/>
  <c r="U152" i="1" s="1"/>
  <c r="O156" i="1"/>
  <c r="U156" i="1" s="1"/>
  <c r="O160" i="1"/>
  <c r="U160" i="1" s="1"/>
  <c r="O164" i="1"/>
  <c r="O168" i="1"/>
  <c r="U168" i="1" s="1"/>
  <c r="O172" i="1"/>
  <c r="U172" i="1" s="1"/>
  <c r="O176" i="1"/>
  <c r="U176" i="1" s="1"/>
  <c r="O180" i="1"/>
  <c r="O184" i="1"/>
  <c r="U184" i="1" s="1"/>
  <c r="O188" i="1"/>
  <c r="U188" i="1" s="1"/>
  <c r="O10" i="1"/>
  <c r="U10" i="1" s="1"/>
  <c r="O15" i="1"/>
  <c r="U15" i="1" s="1"/>
  <c r="O20" i="1"/>
  <c r="O26" i="1"/>
  <c r="U26" i="1" s="1"/>
  <c r="O31" i="1"/>
  <c r="U31" i="1" s="1"/>
  <c r="O36" i="1"/>
  <c r="O42" i="1"/>
  <c r="U42" i="1" s="1"/>
  <c r="O47" i="1"/>
  <c r="U47" i="1" s="1"/>
  <c r="O52" i="1"/>
  <c r="U52" i="1" s="1"/>
  <c r="O58" i="1"/>
  <c r="U58" i="1" s="1"/>
  <c r="O63" i="1"/>
  <c r="U63" i="1" s="1"/>
  <c r="O68" i="1"/>
  <c r="O74" i="1"/>
  <c r="U74" i="1" s="1"/>
  <c r="O79" i="1"/>
  <c r="U79" i="1" s="1"/>
  <c r="O84" i="1"/>
  <c r="O89" i="1"/>
  <c r="O93" i="1"/>
  <c r="U93" i="1" s="1"/>
  <c r="O97" i="1"/>
  <c r="O101" i="1"/>
  <c r="O105" i="1"/>
  <c r="U105" i="1" s="1"/>
  <c r="O109" i="1"/>
  <c r="U109" i="1" s="1"/>
  <c r="O113" i="1"/>
  <c r="O117" i="1"/>
  <c r="O121" i="1"/>
  <c r="O125" i="1"/>
  <c r="O129" i="1"/>
  <c r="O133" i="1"/>
  <c r="O137" i="1"/>
  <c r="U137" i="1" s="1"/>
  <c r="O141" i="1"/>
  <c r="U141" i="1" s="1"/>
  <c r="O145" i="1"/>
  <c r="O149" i="1"/>
  <c r="O153" i="1"/>
  <c r="O157" i="1"/>
  <c r="U157" i="1" s="1"/>
  <c r="O161" i="1"/>
  <c r="O165" i="1"/>
  <c r="O169" i="1"/>
  <c r="U169" i="1" s="1"/>
  <c r="O173" i="1"/>
  <c r="U173" i="1" s="1"/>
  <c r="O177" i="1"/>
  <c r="O181" i="1"/>
  <c r="O185" i="1"/>
  <c r="O11" i="1"/>
  <c r="U11" i="1" s="1"/>
  <c r="O16" i="1"/>
  <c r="U16" i="1" s="1"/>
  <c r="O22" i="1"/>
  <c r="O27" i="1"/>
  <c r="U27" i="1" s="1"/>
  <c r="O32" i="1"/>
  <c r="U32" i="1" s="1"/>
  <c r="O38" i="1"/>
  <c r="O43" i="1"/>
  <c r="U43" i="1" s="1"/>
  <c r="O48" i="1"/>
  <c r="U48" i="1" s="1"/>
  <c r="O54" i="1"/>
  <c r="O59" i="1"/>
  <c r="U59" i="1" s="1"/>
  <c r="O64" i="1"/>
  <c r="U64" i="1" s="1"/>
  <c r="O70" i="1"/>
  <c r="U70" i="1" s="1"/>
  <c r="O75" i="1"/>
  <c r="U75" i="1" s="1"/>
  <c r="O80" i="1"/>
  <c r="U80" i="1" s="1"/>
  <c r="O86" i="1"/>
  <c r="O90" i="1"/>
  <c r="U90" i="1" s="1"/>
  <c r="O94" i="1"/>
  <c r="U94" i="1" s="1"/>
  <c r="O98" i="1"/>
  <c r="U98" i="1" s="1"/>
  <c r="O102" i="1"/>
  <c r="O106" i="1"/>
  <c r="U106" i="1" s="1"/>
  <c r="O110" i="1"/>
  <c r="U110" i="1" s="1"/>
  <c r="O114" i="1"/>
  <c r="O118" i="1"/>
  <c r="O122" i="1"/>
  <c r="O126" i="1"/>
  <c r="U126" i="1" s="1"/>
  <c r="O130" i="1"/>
  <c r="O134" i="1"/>
  <c r="O138" i="1"/>
  <c r="O142" i="1"/>
  <c r="U142" i="1" s="1"/>
  <c r="O146" i="1"/>
  <c r="O150" i="1"/>
  <c r="O154" i="1"/>
  <c r="U154" i="1" s="1"/>
  <c r="O158" i="1"/>
  <c r="U158" i="1" s="1"/>
  <c r="O162" i="1"/>
  <c r="O166" i="1"/>
  <c r="O170" i="1"/>
  <c r="O174" i="1"/>
  <c r="U174" i="1" s="1"/>
  <c r="O178" i="1"/>
  <c r="O182" i="1"/>
  <c r="O186" i="1"/>
  <c r="U186" i="1" s="1"/>
  <c r="O190" i="1"/>
  <c r="U190" i="1" s="1"/>
  <c r="O12" i="1"/>
  <c r="U12" i="1" s="1"/>
  <c r="O18" i="1"/>
  <c r="O23" i="1"/>
  <c r="O28" i="1"/>
  <c r="U28" i="1" s="1"/>
  <c r="O34" i="1"/>
  <c r="U34" i="1" s="1"/>
  <c r="O39" i="1"/>
  <c r="O44" i="1"/>
  <c r="U44" i="1" s="1"/>
  <c r="O50" i="1"/>
  <c r="U50" i="1" s="1"/>
  <c r="O55" i="1"/>
  <c r="O60" i="1"/>
  <c r="U60" i="1" s="1"/>
  <c r="O66" i="1"/>
  <c r="U66" i="1" s="1"/>
  <c r="O71" i="1"/>
  <c r="U71" i="1" s="1"/>
  <c r="O76" i="1"/>
  <c r="U76" i="1" s="1"/>
  <c r="O82" i="1"/>
  <c r="O87" i="1"/>
  <c r="O91" i="1"/>
  <c r="U91" i="1" s="1"/>
  <c r="O95" i="1"/>
  <c r="U95" i="1" s="1"/>
  <c r="O99" i="1"/>
  <c r="U99" i="1" s="1"/>
  <c r="O103" i="1"/>
  <c r="O107" i="1"/>
  <c r="U107" i="1" s="1"/>
  <c r="O111" i="1"/>
  <c r="U111" i="1" s="1"/>
  <c r="O115" i="1"/>
  <c r="U115" i="1" s="1"/>
  <c r="O119" i="1"/>
  <c r="O123" i="1"/>
  <c r="U123" i="1" s="1"/>
  <c r="O127" i="1"/>
  <c r="U127" i="1" s="1"/>
  <c r="O131" i="1"/>
  <c r="U131" i="1" s="1"/>
  <c r="O135" i="1"/>
  <c r="O139" i="1"/>
  <c r="U139" i="1" s="1"/>
  <c r="O143" i="1"/>
  <c r="U143" i="1" s="1"/>
  <c r="O147" i="1"/>
  <c r="U147" i="1" s="1"/>
  <c r="O151" i="1"/>
  <c r="O155" i="1"/>
  <c r="U155" i="1" s="1"/>
  <c r="O159" i="1"/>
  <c r="U159" i="1" s="1"/>
  <c r="O163" i="1"/>
  <c r="U163" i="1" s="1"/>
  <c r="O167" i="1"/>
  <c r="O171" i="1"/>
  <c r="U171" i="1" s="1"/>
  <c r="O175" i="1"/>
  <c r="U175" i="1" s="1"/>
  <c r="O179" i="1"/>
  <c r="U179" i="1" s="1"/>
  <c r="O183" i="1"/>
  <c r="O187" i="1"/>
  <c r="U187" i="1" s="1"/>
  <c r="O189" i="1"/>
  <c r="O194" i="1"/>
  <c r="O198" i="1"/>
  <c r="U198" i="1" s="1"/>
  <c r="O202" i="1"/>
  <c r="U202" i="1" s="1"/>
  <c r="O206" i="1"/>
  <c r="O210" i="1"/>
  <c r="O214" i="1"/>
  <c r="O218" i="1"/>
  <c r="U218" i="1" s="1"/>
  <c r="O222" i="1"/>
  <c r="O226" i="1"/>
  <c r="O230" i="1"/>
  <c r="U230" i="1" s="1"/>
  <c r="O234" i="1"/>
  <c r="U234" i="1" s="1"/>
  <c r="O238" i="1"/>
  <c r="O242" i="1"/>
  <c r="O246" i="1"/>
  <c r="O250" i="1"/>
  <c r="U250" i="1" s="1"/>
  <c r="O191" i="1"/>
  <c r="U191" i="1" s="1"/>
  <c r="O195" i="1"/>
  <c r="U195" i="1" s="1"/>
  <c r="O199" i="1"/>
  <c r="O203" i="1"/>
  <c r="U203" i="1" s="1"/>
  <c r="O207" i="1"/>
  <c r="U207" i="1" s="1"/>
  <c r="O211" i="1"/>
  <c r="U211" i="1" s="1"/>
  <c r="O215" i="1"/>
  <c r="O219" i="1"/>
  <c r="U219" i="1" s="1"/>
  <c r="O223" i="1"/>
  <c r="U223" i="1" s="1"/>
  <c r="O227" i="1"/>
  <c r="U227" i="1" s="1"/>
  <c r="O231" i="1"/>
  <c r="O235" i="1"/>
  <c r="U235" i="1" s="1"/>
  <c r="O239" i="1"/>
  <c r="U239" i="1" s="1"/>
  <c r="O243" i="1"/>
  <c r="U243" i="1" s="1"/>
  <c r="O247" i="1"/>
  <c r="O251" i="1"/>
  <c r="U251" i="1" s="1"/>
  <c r="O255" i="1"/>
  <c r="U255" i="1" s="1"/>
  <c r="O259" i="1"/>
  <c r="U259" i="1" s="1"/>
  <c r="O263" i="1"/>
  <c r="O192" i="1"/>
  <c r="U192" i="1" s="1"/>
  <c r="O196" i="1"/>
  <c r="O200" i="1"/>
  <c r="U200" i="1" s="1"/>
  <c r="O204" i="1"/>
  <c r="U204" i="1" s="1"/>
  <c r="O208" i="1"/>
  <c r="U208" i="1" s="1"/>
  <c r="O212" i="1"/>
  <c r="O216" i="1"/>
  <c r="U216" i="1" s="1"/>
  <c r="O220" i="1"/>
  <c r="U220" i="1" s="1"/>
  <c r="O224" i="1"/>
  <c r="U224" i="1" s="1"/>
  <c r="O228" i="1"/>
  <c r="O232" i="1"/>
  <c r="U232" i="1" s="1"/>
  <c r="O236" i="1"/>
  <c r="U236" i="1" s="1"/>
  <c r="O240" i="1"/>
  <c r="U240" i="1" s="1"/>
  <c r="O244" i="1"/>
  <c r="O248" i="1"/>
  <c r="U248" i="1" s="1"/>
  <c r="O252" i="1"/>
  <c r="U252" i="1" s="1"/>
  <c r="O256" i="1"/>
  <c r="U256" i="1" s="1"/>
  <c r="O260" i="1"/>
  <c r="O264" i="1"/>
  <c r="U264" i="1" s="1"/>
  <c r="O268" i="1"/>
  <c r="U268" i="1" s="1"/>
  <c r="O193" i="1"/>
  <c r="U193" i="1" s="1"/>
  <c r="O197" i="1"/>
  <c r="U197" i="1" s="1"/>
  <c r="O201" i="1"/>
  <c r="O205" i="1"/>
  <c r="U205" i="1" s="1"/>
  <c r="O209" i="1"/>
  <c r="O213" i="1"/>
  <c r="U213" i="1" s="1"/>
  <c r="O217" i="1"/>
  <c r="O221" i="1"/>
  <c r="U221" i="1" s="1"/>
  <c r="O225" i="1"/>
  <c r="U225" i="1" s="1"/>
  <c r="O229" i="1"/>
  <c r="O233" i="1"/>
  <c r="O237" i="1"/>
  <c r="O241" i="1"/>
  <c r="O245" i="1"/>
  <c r="O249" i="1"/>
  <c r="O253" i="1"/>
  <c r="U253" i="1" s="1"/>
  <c r="O257" i="1"/>
  <c r="U257" i="1" s="1"/>
  <c r="O261" i="1"/>
  <c r="U261" i="1" s="1"/>
  <c r="O265" i="1"/>
  <c r="O269" i="1"/>
  <c r="I258" i="1"/>
  <c r="I234" i="1"/>
  <c r="I218" i="1"/>
  <c r="I202" i="1"/>
  <c r="I170" i="1"/>
  <c r="I154" i="1"/>
  <c r="I146" i="1"/>
  <c r="I122" i="1"/>
  <c r="I9" i="1"/>
  <c r="I265" i="1"/>
  <c r="I257" i="1"/>
  <c r="I249" i="1"/>
  <c r="I241" i="1"/>
  <c r="I233" i="1"/>
  <c r="I225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O270" i="1"/>
  <c r="O258" i="1"/>
  <c r="I269" i="1"/>
  <c r="I245" i="1"/>
  <c r="I229" i="1"/>
  <c r="I205" i="1"/>
  <c r="I189" i="1"/>
  <c r="I181" i="1"/>
  <c r="I165" i="1"/>
  <c r="I149" i="1"/>
  <c r="I133" i="1"/>
  <c r="I125" i="1"/>
  <c r="I117" i="1"/>
  <c r="I101" i="1"/>
  <c r="I93" i="1"/>
  <c r="I85" i="1"/>
  <c r="I69" i="1"/>
  <c r="I61" i="1"/>
  <c r="I53" i="1"/>
  <c r="I37" i="1"/>
  <c r="I29" i="1"/>
  <c r="I21" i="1"/>
  <c r="O266" i="1"/>
  <c r="I266" i="1"/>
  <c r="I242" i="1"/>
  <c r="I226" i="1"/>
  <c r="I210" i="1"/>
  <c r="I194" i="1"/>
  <c r="I178" i="1"/>
  <c r="I162" i="1"/>
  <c r="I138" i="1"/>
  <c r="I114" i="1"/>
  <c r="I270" i="1"/>
  <c r="I262" i="1"/>
  <c r="U262" i="1" s="1"/>
  <c r="I254" i="1"/>
  <c r="I246" i="1"/>
  <c r="I238" i="1"/>
  <c r="I230" i="1"/>
  <c r="I222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O267" i="1"/>
  <c r="U267" i="1" s="1"/>
  <c r="O254" i="1"/>
  <c r="U254" i="1" s="1"/>
  <c r="U209" i="1" l="1"/>
  <c r="U266" i="1"/>
  <c r="U237" i="1"/>
  <c r="U119" i="1"/>
  <c r="U23" i="1"/>
  <c r="U138" i="1"/>
  <c r="U89" i="1"/>
  <c r="U68" i="1"/>
  <c r="U30" i="1"/>
  <c r="U85" i="1"/>
  <c r="U69" i="1"/>
  <c r="U53" i="1"/>
  <c r="U37" i="1"/>
  <c r="U21" i="1"/>
  <c r="U241" i="1"/>
  <c r="U54" i="1"/>
  <c r="U125" i="1"/>
  <c r="U247" i="1"/>
  <c r="U215" i="1"/>
  <c r="U246" i="1"/>
  <c r="U167" i="1"/>
  <c r="U135" i="1"/>
  <c r="U87" i="1"/>
  <c r="U170" i="1"/>
  <c r="U122" i="1"/>
  <c r="U185" i="1"/>
  <c r="U153" i="1"/>
  <c r="U121" i="1"/>
  <c r="U258" i="1"/>
  <c r="U265" i="1"/>
  <c r="U249" i="1"/>
  <c r="U233" i="1"/>
  <c r="U217" i="1"/>
  <c r="U201" i="1"/>
  <c r="U242" i="1"/>
  <c r="U226" i="1"/>
  <c r="U210" i="1"/>
  <c r="U194" i="1"/>
  <c r="U82" i="1"/>
  <c r="U39" i="1"/>
  <c r="U18" i="1"/>
  <c r="U182" i="1"/>
  <c r="U166" i="1"/>
  <c r="U150" i="1"/>
  <c r="U134" i="1"/>
  <c r="U118" i="1"/>
  <c r="U102" i="1"/>
  <c r="U86" i="1"/>
  <c r="U22" i="1"/>
  <c r="U181" i="1"/>
  <c r="U165" i="1"/>
  <c r="U149" i="1"/>
  <c r="U133" i="1"/>
  <c r="U117" i="1"/>
  <c r="U101" i="1"/>
  <c r="U84" i="1"/>
  <c r="U20" i="1"/>
  <c r="U46" i="1"/>
  <c r="U81" i="1"/>
  <c r="U65" i="1"/>
  <c r="U49" i="1"/>
  <c r="U33" i="1"/>
  <c r="U17" i="1"/>
  <c r="U9" i="1"/>
  <c r="U269" i="1"/>
  <c r="U263" i="1"/>
  <c r="U231" i="1"/>
  <c r="U199" i="1"/>
  <c r="U214" i="1"/>
  <c r="U183" i="1"/>
  <c r="U151" i="1"/>
  <c r="U103" i="1"/>
  <c r="U270" i="1"/>
  <c r="U245" i="1"/>
  <c r="U229" i="1"/>
  <c r="U260" i="1"/>
  <c r="U244" i="1"/>
  <c r="U228" i="1"/>
  <c r="U212" i="1"/>
  <c r="U196" i="1"/>
  <c r="U238" i="1"/>
  <c r="U222" i="1"/>
  <c r="U206" i="1"/>
  <c r="U189" i="1"/>
  <c r="U55" i="1"/>
  <c r="U178" i="1"/>
  <c r="U162" i="1"/>
  <c r="U146" i="1"/>
  <c r="U130" i="1"/>
  <c r="U114" i="1"/>
  <c r="U38" i="1"/>
  <c r="U177" i="1"/>
  <c r="U161" i="1"/>
  <c r="U145" i="1"/>
  <c r="U129" i="1"/>
  <c r="U113" i="1"/>
  <c r="U97" i="1"/>
  <c r="U36" i="1"/>
  <c r="U180" i="1"/>
  <c r="U164" i="1"/>
  <c r="U148" i="1"/>
  <c r="U132" i="1"/>
  <c r="U116" i="1"/>
  <c r="U100" i="1"/>
  <c r="U62" i="1"/>
  <c r="U61" i="1"/>
  <c r="U45" i="1"/>
  <c r="U29" i="1"/>
</calcChain>
</file>

<file path=xl/sharedStrings.xml><?xml version="1.0" encoding="utf-8"?>
<sst xmlns="http://schemas.openxmlformats.org/spreadsheetml/2006/main" count="815" uniqueCount="172">
  <si>
    <t>Copyright 2019 Quantec EasyData</t>
  </si>
  <si>
    <t>Download Date: 2019-04-24</t>
  </si>
  <si>
    <t>Data Set: IEMP—SA Standardised Industry Employment and Labour Remuneration</t>
  </si>
  <si>
    <t>Source: Quantec</t>
  </si>
  <si>
    <t>Frequency: Annual</t>
  </si>
  <si>
    <t>Date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</si>
  <si>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</si>
  <si>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</si>
  <si>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</si>
  <si>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</si>
  <si>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</si>
  <si>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</si>
  <si>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</si>
  <si>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</si>
  <si>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</si>
  <si>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</si>
  <si>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</si>
  <si>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</si>
  <si>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</si>
  <si>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</si>
  <si>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Series</t>
  </si>
  <si>
    <t>Unit</t>
  </si>
  <si>
    <t>Industry</t>
  </si>
  <si>
    <t>Employment (Formal &amp; informal)</t>
  </si>
  <si>
    <t>Number of employees</t>
  </si>
  <si>
    <t>All goods and services</t>
  </si>
  <si>
    <t>Primary sector [QSIC 1-2]</t>
  </si>
  <si>
    <t>Agriculture, forestry and fishing [QSIC 1]</t>
  </si>
  <si>
    <t>Agriculture [QSIC 11]</t>
  </si>
  <si>
    <t>Forestry [QSIC 12]</t>
  </si>
  <si>
    <t>Fishing [QSIC 13]</t>
  </si>
  <si>
    <t>Mining and quarrying [QSIC 2]</t>
  </si>
  <si>
    <t>Coal [QSIC 21]</t>
  </si>
  <si>
    <t>Gold [QSIC 23]</t>
  </si>
  <si>
    <t>Metals [QSIC 24]</t>
  </si>
  <si>
    <t>Iron ore [QSIC 241]</t>
  </si>
  <si>
    <t>Chrome [QSIC 2421]</t>
  </si>
  <si>
    <t>Copper [QSIC 2422]</t>
  </si>
  <si>
    <t>Manganese ore [QSIC 2423]</t>
  </si>
  <si>
    <t>Platinum group metals [QSIC 2424]</t>
  </si>
  <si>
    <t>Other metallic minerals [QSIC 2429]</t>
  </si>
  <si>
    <t>Other mining and quarrying [22, 25-29]</t>
  </si>
  <si>
    <t>Other mining and quarrying [QSIC 22, 25-29]</t>
  </si>
  <si>
    <t>Secondary sector [QSIC 3-5]</t>
  </si>
  <si>
    <t>Manufacturing [QSIC 3]</t>
  </si>
  <si>
    <t>Food, beverages and tobacco [QSIC 30]</t>
  </si>
  <si>
    <t>Food [QSIC 301-304]</t>
  </si>
  <si>
    <t>Meat , fish, fruit, etc. [QSIC 301]</t>
  </si>
  <si>
    <t>Meat , fish, fruit etc. [QSIC 301]</t>
  </si>
  <si>
    <t>Dairy products [QSIC 302]</t>
  </si>
  <si>
    <t>Grain mill products [QSIC 303]</t>
  </si>
  <si>
    <t>Other food products [QSIC 304]</t>
  </si>
  <si>
    <t>Beverages and tobacco [QSIC 305-306]</t>
  </si>
  <si>
    <t>Beverages [QSIC 305]</t>
  </si>
  <si>
    <t>Tobacco [QSIC 306]</t>
  </si>
  <si>
    <t>Radio, TV, instruments, watches and clocks [QSIC 37]</t>
  </si>
  <si>
    <t>Radio, television and communication apparatus [QSIC 371-373]</t>
  </si>
  <si>
    <t>Professional equipment [QSIC 374-376]</t>
  </si>
  <si>
    <t>Textiles, clothing and leather goods [QSIC 31]</t>
  </si>
  <si>
    <t>Textiles [QSIC 311-312]</t>
  </si>
  <si>
    <t>Textiles [QSIC 311]</t>
  </si>
  <si>
    <t>Other textile products [QSIC 312]</t>
  </si>
  <si>
    <t>Wearing apparel [QSIC 313-314]</t>
  </si>
  <si>
    <t>Knitted, crocheted articles [QSIC 313]</t>
  </si>
  <si>
    <t>Wearing apparel [QSIC 314]</t>
  </si>
  <si>
    <t>Leather and leather and fur products [QSIC 315-316]</t>
  </si>
  <si>
    <t>Footwear [QSIC 317]</t>
  </si>
  <si>
    <t>Wood and paper; publishing and printing [QSIC 32]</t>
  </si>
  <si>
    <t>Wood and wood products [QSIC 321-322]</t>
  </si>
  <si>
    <t>Sawmilling and planing of wood [QSIC 321]</t>
  </si>
  <si>
    <t>Products of wood [QSIC 322]</t>
  </si>
  <si>
    <t>Paper and paper products [QSIC 323]</t>
  </si>
  <si>
    <t>Printing , recorded media [QSIC 324-326]</t>
  </si>
  <si>
    <t>Petroleum products, chemicals, rubber and plastic [QSIC 33]</t>
  </si>
  <si>
    <t>Coke, petroleum products and nuclear fuel [QSIC 331-333]</t>
  </si>
  <si>
    <t>Basic chemicals [QSIC 334]</t>
  </si>
  <si>
    <t>Other chemical products [QSIC 335-336]</t>
  </si>
  <si>
    <t>Rubber products [QSIC 337]</t>
  </si>
  <si>
    <t>Plastic products [QSIC 338]</t>
  </si>
  <si>
    <t>Other non-metal mineral products [QSIC 34]</t>
  </si>
  <si>
    <t>Glass and glass products [QSIC 341]</t>
  </si>
  <si>
    <t>Non-metallic mineral products [QSIC 342]</t>
  </si>
  <si>
    <t>Metals, metal products, machinery and equipment [QSIC 35]</t>
  </si>
  <si>
    <t>Basic iron and steel products; casting of metal [QSIC 351, 353]</t>
  </si>
  <si>
    <t>Basic iron and steel products [QSIC 351]</t>
  </si>
  <si>
    <t>Non-ferrous metal products [QSIC 352]</t>
  </si>
  <si>
    <t>Structural metal products [QSIC 354]</t>
  </si>
  <si>
    <t>Other fabricated metal products [QSIC 355]</t>
  </si>
  <si>
    <t>Machinery and equipment [QSIC 356-359]</t>
  </si>
  <si>
    <t>General purpose machinery [QSIC 356]</t>
  </si>
  <si>
    <t>Special purpose machinery [QSIC 357]</t>
  </si>
  <si>
    <t>Household appliances [QSIC 358]</t>
  </si>
  <si>
    <t>Office, accounting, computing machinery [QSIC 359]</t>
  </si>
  <si>
    <t>Electrical machinery and apparatus [QSIC 36]</t>
  </si>
  <si>
    <t>Electrical machinery [QSIC 361-366]</t>
  </si>
  <si>
    <t>Electric motors, generators, transformers [QSIC 361]</t>
  </si>
  <si>
    <t>Electricity distribution and control apparatus [QSIC 362]</t>
  </si>
  <si>
    <t>Insulated wire and cables [QSIC 363]</t>
  </si>
  <si>
    <t>Other electrical equipment [QSIC 364-366]</t>
  </si>
  <si>
    <t>Transport equipment [QSIC 38]</t>
  </si>
  <si>
    <t>Motor vehicles, parts and accessories [QSIC 381-383]</t>
  </si>
  <si>
    <t>Motor vehicles [QSIC 381-382]</t>
  </si>
  <si>
    <t>Parts and accessories [QSIC 383]</t>
  </si>
  <si>
    <t>Other transport equipment [QSIC 384-387]</t>
  </si>
  <si>
    <t>Furniture; other manufacturing [QSIC 39]</t>
  </si>
  <si>
    <t>Furniture [QSIC 391]</t>
  </si>
  <si>
    <t>Other manufacturing groups [QSIC 392 - 395]</t>
  </si>
  <si>
    <t>Other manufacturing groups [QSIC 392-395]</t>
  </si>
  <si>
    <t>Electricity, gas and water [QSIC 4]</t>
  </si>
  <si>
    <t>Electricity and gas [QSIC 41]</t>
  </si>
  <si>
    <t>Water [QSIC 42]</t>
  </si>
  <si>
    <t>Construction [QSIC 5]</t>
  </si>
  <si>
    <t>Site preparation [QSIC 501]</t>
  </si>
  <si>
    <t>Building of complete constructions [QSIC 502]</t>
  </si>
  <si>
    <t>Building installation [QSIC 503]</t>
  </si>
  <si>
    <t>Building completion [QSIC 504]</t>
  </si>
  <si>
    <t>Renting of construction equipment [QSIC 505]</t>
  </si>
  <si>
    <t>Tertiary sector [SIC: 6-9, 0]</t>
  </si>
  <si>
    <t>Wholesale and retail trade, catering and accommodation [QSIC 6]</t>
  </si>
  <si>
    <t>Wholesale and retail trade [QSIC 61-63]</t>
  </si>
  <si>
    <t>Wholesale trade, commission trade [QSIC 61]</t>
  </si>
  <si>
    <t>Retail trade [QSIC 62]</t>
  </si>
  <si>
    <t>Sale, maintenance, repair of motor vehicles [QSIC 63]</t>
  </si>
  <si>
    <t>Catering and accommodation services [QSIC 64]</t>
  </si>
  <si>
    <t>Transport, storage and communication [QSIC 7]</t>
  </si>
  <si>
    <t>Transport and storage [QSIC 71-74]</t>
  </si>
  <si>
    <t>Land transport, transport via pipe lines [QSIC 71]</t>
  </si>
  <si>
    <t>Water transport [QSIC 72]</t>
  </si>
  <si>
    <t>Air transport [QSIC 73]</t>
  </si>
  <si>
    <t>Auxiliary transport [QSIC 74]</t>
  </si>
  <si>
    <t>Communication [QSIC 75]</t>
  </si>
  <si>
    <t>Postal and related courier activities [QSIC 751]</t>
  </si>
  <si>
    <t>Telecommunication [QSIC 752]</t>
  </si>
  <si>
    <t>Finance, insurance, real estate and business services [QSIC 8]</t>
  </si>
  <si>
    <t>Finance and insurance [QSIC 81-82]</t>
  </si>
  <si>
    <t>Financial intermediation except insurance and pension funding [QSIC 81]</t>
  </si>
  <si>
    <t>Insurance and pension funding [QSIC 82]</t>
  </si>
  <si>
    <t>Business services [QSIC 83-88]</t>
  </si>
  <si>
    <t>Professional business services [QSIC 831-883]</t>
  </si>
  <si>
    <t>Activities auxiliary to financial intermediation [QSIC 83]</t>
  </si>
  <si>
    <t>Real estate activities [QSIC 84]</t>
  </si>
  <si>
    <t>Renting of machinery and equipment, without operator and of personal and household goods [QSIC 85]</t>
  </si>
  <si>
    <t>Computer and related activities [QSIC 86]</t>
  </si>
  <si>
    <t>Research and development [QSIC 87]</t>
  </si>
  <si>
    <t>Legal, accounting, bookkeeping and auditing activities [QSIC 881]</t>
  </si>
  <si>
    <t>Architectural, engineering and other technical activities [QSIC 882]</t>
  </si>
  <si>
    <t>Advertising [QSIC 883]</t>
  </si>
  <si>
    <t>Business activities n.e.c. [QSIC 889]</t>
  </si>
  <si>
    <t>General government [QSIC 91]</t>
  </si>
  <si>
    <t>National and Provincial government [QSIC 911]</t>
  </si>
  <si>
    <t>National and Provincial government [QSIC 91101-91102]</t>
  </si>
  <si>
    <t>National departments [QSIC 91101]</t>
  </si>
  <si>
    <t>Provincial departments [QSIC 91102]</t>
  </si>
  <si>
    <t>Local government [QSIC 913]</t>
  </si>
  <si>
    <t>Local government [QSIC 91300]</t>
  </si>
  <si>
    <t>Community, social and personal services [QSIC 92-96, 99]</t>
  </si>
  <si>
    <t>Education (Private) [QSIC 92]</t>
  </si>
  <si>
    <t>Education [QSIC 92]</t>
  </si>
  <si>
    <t>Health and social work (Private) [QSIC 93]</t>
  </si>
  <si>
    <t>Health and social work [QSIC 93]</t>
  </si>
  <si>
    <t>Other community, social and personal services [QSIC 94-96, 99]</t>
  </si>
  <si>
    <t>Sewerage, refuse, sanitation [QSIC 94]</t>
  </si>
  <si>
    <t>Membership activities [QSIC 95]</t>
  </si>
  <si>
    <t>Recreational, cultural and sporting activities [QSIC 96]</t>
  </si>
  <si>
    <t>Recreation, cultural, sport activities [QSIC 96]</t>
  </si>
  <si>
    <t>Other activities [QSIC 99]</t>
  </si>
  <si>
    <t>labour share 2010</t>
  </si>
  <si>
    <t>labour share 2015</t>
  </si>
  <si>
    <t>Average</t>
  </si>
  <si>
    <t>Absolute value of diff</t>
  </si>
  <si>
    <t>Diff 2010/2015</t>
  </si>
  <si>
    <t>see columns I,O, U, V for labour 2010/2015 labour share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</si>
</sst>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9FEB"/>
        <bgColor indexed="64"/>
      </patternFill>
    </fill>
    <fill>
      <patternFill patternType="solid">
        <fgColor rgb="FFFFD2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0" borderId="0" xfId="0" applyFill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4" fillId="0" borderId="0" xfId="0" applyFont="1"/>
    <xf numFmtId="0" fontId="2" fillId="5" borderId="1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7"/>
  <sheetViews>
    <sheetView tabSelected="1" workbookViewId="0">
      <pane xSplit="3" ySplit="8" topLeftCell="D268" activePane="bottomRight" state="frozen"/>
      <selection pane="topRight" activeCell="D1" sqref="D1"/>
      <selection pane="bottomLeft" activeCell="A9" sqref="A9"/>
      <selection pane="bottomRight" activeCell="O276" sqref="O276"/>
    </sheetView>
  </sheetViews>
  <sheetFormatPr defaultRowHeight="14.5" x14ac:dyDescent="0.35"/>
  <cols>
    <col min="9" max="9" width="17.26953125" style="8" customWidth="1"/>
    <col min="10" max="10" width="10.81640625" style="1" bestFit="1" customWidth="1"/>
    <col min="15" max="15" width="16" style="7" customWidth="1"/>
    <col min="16" max="16" width="11.81640625" style="1" bestFit="1" customWidth="1"/>
    <col min="21" max="21" width="14.36328125" style="7" customWidth="1"/>
    <col min="22" max="22" width="20.1796875" style="7" customWidth="1"/>
  </cols>
  <sheetData>
    <row r="1" spans="1:22" ht="15" thickBot="1" x14ac:dyDescent="0.4">
      <c r="A1" s="1" t="s">
        <v>0</v>
      </c>
      <c r="E1" s="13" t="s">
        <v>171</v>
      </c>
      <c r="F1" s="14"/>
      <c r="G1" s="15"/>
      <c r="H1" s="15"/>
      <c r="I1" s="16"/>
      <c r="J1" s="17"/>
      <c r="K1" s="12"/>
      <c r="O1" s="5"/>
      <c r="U1" s="5"/>
      <c r="V1" s="5"/>
    </row>
    <row r="2" spans="1:22" x14ac:dyDescent="0.35">
      <c r="A2" s="1" t="s">
        <v>1</v>
      </c>
      <c r="I2" s="18"/>
      <c r="O2" s="5"/>
      <c r="U2" s="5"/>
      <c r="V2" s="5"/>
    </row>
    <row r="3" spans="1:22" x14ac:dyDescent="0.35">
      <c r="A3" s="1" t="s">
        <v>2</v>
      </c>
      <c r="I3" s="18"/>
      <c r="O3" s="5"/>
      <c r="U3" s="5"/>
      <c r="V3" s="5"/>
    </row>
    <row r="4" spans="1:22" x14ac:dyDescent="0.35">
      <c r="A4" s="1" t="s">
        <v>3</v>
      </c>
      <c r="I4" s="18"/>
      <c r="O4" s="5"/>
      <c r="U4" s="5"/>
      <c r="V4" s="5"/>
    </row>
    <row r="5" spans="1:22" x14ac:dyDescent="0.35">
      <c r="A5" s="1" t="s">
        <v>4</v>
      </c>
      <c r="I5" s="18"/>
      <c r="O5" s="5"/>
      <c r="U5" s="5"/>
      <c r="V5" s="5"/>
    </row>
    <row r="6" spans="1:22" ht="15" thickBot="1" x14ac:dyDescent="0.4">
      <c r="A6" s="1"/>
      <c r="B6" s="1"/>
      <c r="C6" s="1"/>
      <c r="D6" s="1"/>
      <c r="E6" s="1"/>
      <c r="F6" s="1"/>
      <c r="G6" s="1"/>
      <c r="H6" s="1"/>
      <c r="I6" s="19"/>
      <c r="K6" s="1"/>
      <c r="L6" s="1"/>
      <c r="M6" s="1"/>
      <c r="N6" s="1"/>
      <c r="O6" s="20"/>
      <c r="Q6" s="1"/>
      <c r="R6" s="1"/>
      <c r="S6" s="1"/>
      <c r="T6" s="1"/>
      <c r="U6" s="5"/>
      <c r="V6" s="5"/>
    </row>
    <row r="7" spans="1:22" x14ac:dyDescent="0.35">
      <c r="A7" s="2" t="s">
        <v>5</v>
      </c>
      <c r="B7" s="2"/>
      <c r="C7" s="2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9" t="s">
        <v>166</v>
      </c>
      <c r="J7" s="4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6" t="s">
        <v>167</v>
      </c>
      <c r="P7" s="4" t="s">
        <v>16</v>
      </c>
      <c r="Q7" s="2" t="s">
        <v>17</v>
      </c>
      <c r="R7" s="2" t="s">
        <v>18</v>
      </c>
      <c r="S7" s="2" t="s">
        <v>19</v>
      </c>
      <c r="T7" s="5"/>
      <c r="U7" s="21" t="s">
        <v>170</v>
      </c>
      <c r="V7" s="22" t="s">
        <v>169</v>
      </c>
    </row>
    <row r="8" spans="1:22" x14ac:dyDescent="0.35">
      <c r="A8" s="3" t="s">
        <v>20</v>
      </c>
      <c r="B8" s="3" t="s">
        <v>21</v>
      </c>
      <c r="C8" s="3" t="s">
        <v>22</v>
      </c>
      <c r="U8" s="23"/>
      <c r="V8" s="24"/>
    </row>
    <row r="9" spans="1:22" x14ac:dyDescent="0.35">
      <c r="A9" s="3" t="s">
        <v>23</v>
      </c>
      <c r="B9" s="3" t="s">
        <v>24</v>
      </c>
      <c r="C9" s="3" t="s">
        <v>25</v>
      </c>
      <c r="D9">
        <v>12774573.25</v>
      </c>
      <c r="E9">
        <v>13422836.51</v>
      </c>
      <c r="F9">
        <v>13914875.17</v>
      </c>
      <c r="G9">
        <v>14641312.800000001</v>
      </c>
      <c r="H9">
        <v>14243632.02</v>
      </c>
      <c r="I9" s="10">
        <f>J9/J$272*100</f>
        <v>14.285714282555121</v>
      </c>
      <c r="J9" s="1">
        <v>13835330.58</v>
      </c>
      <c r="K9">
        <v>14109042.41</v>
      </c>
      <c r="L9">
        <v>14435593.18</v>
      </c>
      <c r="M9">
        <v>14836777.08</v>
      </c>
      <c r="N9">
        <v>15080858.57</v>
      </c>
      <c r="O9" s="11">
        <f t="shared" ref="O9:O72" si="0">P9/P$272*100</f>
        <v>14.285714285263463</v>
      </c>
      <c r="P9" s="1">
        <v>15636004.869999999</v>
      </c>
      <c r="Q9">
        <v>15631873.869999999</v>
      </c>
      <c r="R9">
        <v>15944247.07</v>
      </c>
      <c r="S9">
        <v>16126900.939999999</v>
      </c>
      <c r="U9" s="23">
        <f t="shared" ref="U9:U72" si="1">(O9-I9)</f>
        <v>2.7083419951168253E-9</v>
      </c>
      <c r="V9" s="24">
        <f t="shared" ref="V9:V72" si="2">ABS(U9)</f>
        <v>2.7083419951168253E-9</v>
      </c>
    </row>
    <row r="10" spans="1:22" x14ac:dyDescent="0.35">
      <c r="A10" s="3" t="s">
        <v>23</v>
      </c>
      <c r="B10" s="3" t="s">
        <v>24</v>
      </c>
      <c r="C10" s="3" t="s">
        <v>26</v>
      </c>
      <c r="D10">
        <v>1867687.784</v>
      </c>
      <c r="E10">
        <v>2117746.1159999999</v>
      </c>
      <c r="F10">
        <v>2026651.7450000001</v>
      </c>
      <c r="G10">
        <v>1753840.371</v>
      </c>
      <c r="H10">
        <v>1595604.95</v>
      </c>
      <c r="I10" s="10">
        <f t="shared" ref="I10:I73" si="3">J10/J$272*100</f>
        <v>1.5436653810999801</v>
      </c>
      <c r="J10" s="1">
        <v>1494998.46</v>
      </c>
      <c r="K10">
        <v>1476739.5759999999</v>
      </c>
      <c r="L10">
        <v>1552015.986</v>
      </c>
      <c r="M10">
        <v>1605788.378</v>
      </c>
      <c r="N10">
        <v>1544212.0330000001</v>
      </c>
      <c r="O10" s="11">
        <f t="shared" si="0"/>
        <v>1.6084492733107538</v>
      </c>
      <c r="P10" s="1">
        <v>1760480.4469999999</v>
      </c>
      <c r="Q10">
        <v>1694637.5060000001</v>
      </c>
      <c r="R10">
        <v>1664379.5870000001</v>
      </c>
      <c r="S10">
        <v>1633492.267</v>
      </c>
      <c r="U10" s="23">
        <f t="shared" si="1"/>
        <v>6.4783892210773741E-2</v>
      </c>
      <c r="V10" s="24">
        <f t="shared" si="2"/>
        <v>6.4783892210773741E-2</v>
      </c>
    </row>
    <row r="11" spans="1:22" x14ac:dyDescent="0.35">
      <c r="A11" s="3" t="s">
        <v>23</v>
      </c>
      <c r="B11" s="3" t="s">
        <v>24</v>
      </c>
      <c r="C11" s="3" t="s">
        <v>27</v>
      </c>
      <c r="D11">
        <v>1387699.8</v>
      </c>
      <c r="E11">
        <v>1621903.307</v>
      </c>
      <c r="F11">
        <v>1482446.06</v>
      </c>
      <c r="G11">
        <v>1170775.2239999999</v>
      </c>
      <c r="H11">
        <v>1038986.165</v>
      </c>
      <c r="I11" s="10">
        <f t="shared" si="3"/>
        <v>0.96672522390545779</v>
      </c>
      <c r="J11" s="1">
        <v>936247.41390000004</v>
      </c>
      <c r="K11">
        <v>903456.31819999998</v>
      </c>
      <c r="L11">
        <v>968280.30489999999</v>
      </c>
      <c r="M11">
        <v>1036703.861</v>
      </c>
      <c r="N11">
        <v>991508.88879999996</v>
      </c>
      <c r="O11" s="11">
        <f t="shared" si="0"/>
        <v>1.1195106798597931</v>
      </c>
      <c r="P11" s="1">
        <v>1225327.2109999999</v>
      </c>
      <c r="Q11">
        <v>1186343.24</v>
      </c>
      <c r="R11">
        <v>1146426.6240000001</v>
      </c>
      <c r="S11">
        <v>1131605.3689999999</v>
      </c>
      <c r="U11" s="23">
        <f t="shared" si="1"/>
        <v>0.15278545595433535</v>
      </c>
      <c r="V11" s="24">
        <f t="shared" si="2"/>
        <v>0.15278545595433535</v>
      </c>
    </row>
    <row r="12" spans="1:22" x14ac:dyDescent="0.35">
      <c r="A12" s="3" t="s">
        <v>23</v>
      </c>
      <c r="B12" s="3" t="s">
        <v>24</v>
      </c>
      <c r="C12" s="3" t="s">
        <v>27</v>
      </c>
      <c r="D12">
        <v>1387699.8</v>
      </c>
      <c r="E12">
        <v>1621903.307</v>
      </c>
      <c r="F12">
        <v>1482446.06</v>
      </c>
      <c r="G12">
        <v>1170775.2239999999</v>
      </c>
      <c r="H12">
        <v>1038986.165</v>
      </c>
      <c r="I12" s="10">
        <f t="shared" si="3"/>
        <v>0.96672522390545779</v>
      </c>
      <c r="J12" s="1">
        <v>936247.41390000004</v>
      </c>
      <c r="K12">
        <v>903456.31819999998</v>
      </c>
      <c r="L12">
        <v>968280.30489999999</v>
      </c>
      <c r="M12">
        <v>1036703.861</v>
      </c>
      <c r="N12">
        <v>991508.88879999996</v>
      </c>
      <c r="O12" s="11">
        <f t="shared" si="0"/>
        <v>1.1195106798597931</v>
      </c>
      <c r="P12" s="1">
        <v>1225327.2109999999</v>
      </c>
      <c r="Q12">
        <v>1186343.24</v>
      </c>
      <c r="R12">
        <v>1146426.6240000001</v>
      </c>
      <c r="S12">
        <v>1131605.3689999999</v>
      </c>
      <c r="U12" s="23">
        <f t="shared" si="1"/>
        <v>0.15278545595433535</v>
      </c>
      <c r="V12" s="24">
        <f t="shared" si="2"/>
        <v>0.15278545595433535</v>
      </c>
    </row>
    <row r="13" spans="1:22" x14ac:dyDescent="0.35">
      <c r="A13" s="3" t="s">
        <v>23</v>
      </c>
      <c r="B13" s="3" t="s">
        <v>24</v>
      </c>
      <c r="C13" s="3" t="s">
        <v>28</v>
      </c>
      <c r="D13">
        <v>1197928.8759999999</v>
      </c>
      <c r="E13">
        <v>1402714.898</v>
      </c>
      <c r="F13">
        <v>1283864.6510000001</v>
      </c>
      <c r="G13">
        <v>1013251.5110000001</v>
      </c>
      <c r="H13">
        <v>897208.02110000001</v>
      </c>
      <c r="I13" s="10">
        <f t="shared" si="3"/>
        <v>0.83097017582072474</v>
      </c>
      <c r="J13" s="1">
        <v>804772.29610000004</v>
      </c>
      <c r="K13">
        <v>770308.8493</v>
      </c>
      <c r="L13">
        <v>813599.63100000005</v>
      </c>
      <c r="M13">
        <v>867727.02879999997</v>
      </c>
      <c r="N13">
        <v>813266.20310000004</v>
      </c>
      <c r="O13" s="11">
        <f t="shared" si="0"/>
        <v>0.95154144610117164</v>
      </c>
      <c r="P13" s="1">
        <v>1041481.468</v>
      </c>
      <c r="Q13">
        <v>1005886.57</v>
      </c>
      <c r="R13">
        <v>969641.37950000004</v>
      </c>
      <c r="S13">
        <v>954668.85419999994</v>
      </c>
      <c r="U13" s="23">
        <f t="shared" si="1"/>
        <v>0.1205712702804469</v>
      </c>
      <c r="V13" s="24">
        <f t="shared" si="2"/>
        <v>0.1205712702804469</v>
      </c>
    </row>
    <row r="14" spans="1:22" x14ac:dyDescent="0.35">
      <c r="A14" s="3" t="s">
        <v>23</v>
      </c>
      <c r="B14" s="3" t="s">
        <v>24</v>
      </c>
      <c r="C14" s="3" t="s">
        <v>28</v>
      </c>
      <c r="D14">
        <v>1197928.8759999999</v>
      </c>
      <c r="E14">
        <v>1402714.898</v>
      </c>
      <c r="F14">
        <v>1283864.6510000001</v>
      </c>
      <c r="G14">
        <v>1013251.5110000001</v>
      </c>
      <c r="H14">
        <v>897208.02110000001</v>
      </c>
      <c r="I14" s="10">
        <f t="shared" si="3"/>
        <v>0.83097017582072474</v>
      </c>
      <c r="J14" s="1">
        <v>804772.29610000004</v>
      </c>
      <c r="K14">
        <v>770308.8493</v>
      </c>
      <c r="L14">
        <v>813599.63100000005</v>
      </c>
      <c r="M14">
        <v>867727.02879999997</v>
      </c>
      <c r="N14">
        <v>813266.20310000004</v>
      </c>
      <c r="O14" s="11">
        <f t="shared" si="0"/>
        <v>0.95154144610117164</v>
      </c>
      <c r="P14" s="1">
        <v>1041481.468</v>
      </c>
      <c r="Q14">
        <v>1005886.57</v>
      </c>
      <c r="R14">
        <v>969641.37950000004</v>
      </c>
      <c r="S14">
        <v>954668.85419999994</v>
      </c>
      <c r="U14" s="23">
        <f t="shared" si="1"/>
        <v>0.1205712702804469</v>
      </c>
      <c r="V14" s="24">
        <f t="shared" si="2"/>
        <v>0.1205712702804469</v>
      </c>
    </row>
    <row r="15" spans="1:22" x14ac:dyDescent="0.35">
      <c r="A15" s="3" t="s">
        <v>23</v>
      </c>
      <c r="B15" s="3" t="s">
        <v>24</v>
      </c>
      <c r="C15" s="3" t="s">
        <v>28</v>
      </c>
      <c r="D15">
        <v>1197928.8759999999</v>
      </c>
      <c r="E15">
        <v>1402714.898</v>
      </c>
      <c r="F15">
        <v>1283864.6510000001</v>
      </c>
      <c r="G15">
        <v>1013251.5110000001</v>
      </c>
      <c r="H15">
        <v>897208.02110000001</v>
      </c>
      <c r="I15" s="10">
        <f t="shared" si="3"/>
        <v>0.83097017582072474</v>
      </c>
      <c r="J15" s="1">
        <v>804772.29610000004</v>
      </c>
      <c r="K15">
        <v>770308.8493</v>
      </c>
      <c r="L15">
        <v>813599.63100000005</v>
      </c>
      <c r="M15">
        <v>867727.02879999997</v>
      </c>
      <c r="N15">
        <v>813266.20310000004</v>
      </c>
      <c r="O15" s="11">
        <f t="shared" si="0"/>
        <v>0.95154144610117164</v>
      </c>
      <c r="P15" s="1">
        <v>1041481.468</v>
      </c>
      <c r="Q15">
        <v>1005886.57</v>
      </c>
      <c r="R15">
        <v>969641.37950000004</v>
      </c>
      <c r="S15">
        <v>954668.85419999994</v>
      </c>
      <c r="U15" s="23">
        <f t="shared" si="1"/>
        <v>0.1205712702804469</v>
      </c>
      <c r="V15" s="24">
        <f t="shared" si="2"/>
        <v>0.1205712702804469</v>
      </c>
    </row>
    <row r="16" spans="1:22" x14ac:dyDescent="0.35">
      <c r="A16" s="3" t="s">
        <v>23</v>
      </c>
      <c r="B16" s="3" t="s">
        <v>24</v>
      </c>
      <c r="C16" s="3" t="s">
        <v>29</v>
      </c>
      <c r="D16">
        <v>136103.67199999999</v>
      </c>
      <c r="E16">
        <v>153783.7414</v>
      </c>
      <c r="F16">
        <v>136050.10029999999</v>
      </c>
      <c r="G16">
        <v>107179.3175</v>
      </c>
      <c r="H16">
        <v>94817.288629999995</v>
      </c>
      <c r="I16" s="10">
        <f t="shared" si="3"/>
        <v>8.9726078398981474E-2</v>
      </c>
      <c r="J16" s="1">
        <v>86897.296960000007</v>
      </c>
      <c r="K16">
        <v>88018.263420000003</v>
      </c>
      <c r="L16">
        <v>103020.6885</v>
      </c>
      <c r="M16">
        <v>110273.0555</v>
      </c>
      <c r="N16">
        <v>119850.3817</v>
      </c>
      <c r="O16" s="11">
        <f t="shared" si="0"/>
        <v>0.11074557015222193</v>
      </c>
      <c r="P16" s="1">
        <v>121213.2792</v>
      </c>
      <c r="Q16">
        <v>118698.17170000001</v>
      </c>
      <c r="R16">
        <v>115995.3259</v>
      </c>
      <c r="S16">
        <v>115781.31570000001</v>
      </c>
      <c r="U16" s="23">
        <f t="shared" si="1"/>
        <v>2.1019491753240457E-2</v>
      </c>
      <c r="V16" s="24">
        <f t="shared" si="2"/>
        <v>2.1019491753240457E-2</v>
      </c>
    </row>
    <row r="17" spans="1:22" x14ac:dyDescent="0.35">
      <c r="A17" s="3" t="s">
        <v>23</v>
      </c>
      <c r="B17" s="3" t="s">
        <v>24</v>
      </c>
      <c r="C17" s="3" t="s">
        <v>29</v>
      </c>
      <c r="D17">
        <v>136103.67199999999</v>
      </c>
      <c r="E17">
        <v>153783.7414</v>
      </c>
      <c r="F17">
        <v>136050.10029999999</v>
      </c>
      <c r="G17">
        <v>107179.3175</v>
      </c>
      <c r="H17">
        <v>94817.288629999995</v>
      </c>
      <c r="I17" s="10">
        <f t="shared" si="3"/>
        <v>8.9726078398981474E-2</v>
      </c>
      <c r="J17" s="1">
        <v>86897.296960000007</v>
      </c>
      <c r="K17">
        <v>88018.263420000003</v>
      </c>
      <c r="L17">
        <v>103020.6885</v>
      </c>
      <c r="M17">
        <v>110273.0555</v>
      </c>
      <c r="N17">
        <v>119850.3817</v>
      </c>
      <c r="O17" s="11">
        <f t="shared" si="0"/>
        <v>0.11074557015222193</v>
      </c>
      <c r="P17" s="1">
        <v>121213.2792</v>
      </c>
      <c r="Q17">
        <v>118698.17170000001</v>
      </c>
      <c r="R17">
        <v>115995.3259</v>
      </c>
      <c r="S17">
        <v>115781.31570000001</v>
      </c>
      <c r="U17" s="23">
        <f t="shared" si="1"/>
        <v>2.1019491753240457E-2</v>
      </c>
      <c r="V17" s="24">
        <f t="shared" si="2"/>
        <v>2.1019491753240457E-2</v>
      </c>
    </row>
    <row r="18" spans="1:22" x14ac:dyDescent="0.35">
      <c r="A18" s="3" t="s">
        <v>23</v>
      </c>
      <c r="B18" s="3" t="s">
        <v>24</v>
      </c>
      <c r="C18" s="3" t="s">
        <v>29</v>
      </c>
      <c r="D18">
        <v>136103.67199999999</v>
      </c>
      <c r="E18">
        <v>153783.7414</v>
      </c>
      <c r="F18">
        <v>136050.10029999999</v>
      </c>
      <c r="G18">
        <v>107179.3175</v>
      </c>
      <c r="H18">
        <v>94817.288629999995</v>
      </c>
      <c r="I18" s="10">
        <f t="shared" si="3"/>
        <v>8.9726078398981474E-2</v>
      </c>
      <c r="J18" s="1">
        <v>86897.296960000007</v>
      </c>
      <c r="K18">
        <v>88018.263420000003</v>
      </c>
      <c r="L18">
        <v>103020.6885</v>
      </c>
      <c r="M18">
        <v>110273.0555</v>
      </c>
      <c r="N18">
        <v>119850.3817</v>
      </c>
      <c r="O18" s="11">
        <f t="shared" si="0"/>
        <v>0.11074557015222193</v>
      </c>
      <c r="P18" s="1">
        <v>121213.2792</v>
      </c>
      <c r="Q18">
        <v>118698.17170000001</v>
      </c>
      <c r="R18">
        <v>115995.3259</v>
      </c>
      <c r="S18">
        <v>115781.31570000001</v>
      </c>
      <c r="U18" s="23">
        <f t="shared" si="1"/>
        <v>2.1019491753240457E-2</v>
      </c>
      <c r="V18" s="24">
        <f t="shared" si="2"/>
        <v>2.1019491753240457E-2</v>
      </c>
    </row>
    <row r="19" spans="1:22" x14ac:dyDescent="0.35">
      <c r="A19" s="3" t="s">
        <v>23</v>
      </c>
      <c r="B19" s="3" t="s">
        <v>24</v>
      </c>
      <c r="C19" s="3" t="s">
        <v>30</v>
      </c>
      <c r="D19">
        <v>53667.251980000001</v>
      </c>
      <c r="E19">
        <v>65404.667119999998</v>
      </c>
      <c r="F19">
        <v>62531.308960000002</v>
      </c>
      <c r="G19">
        <v>50344.395080000002</v>
      </c>
      <c r="H19">
        <v>46960.855179999999</v>
      </c>
      <c r="I19" s="10">
        <f t="shared" si="3"/>
        <v>4.602896972705367E-2</v>
      </c>
      <c r="J19" s="1">
        <v>44577.820879999999</v>
      </c>
      <c r="K19">
        <v>45129.205569999998</v>
      </c>
      <c r="L19">
        <v>51659.985370000002</v>
      </c>
      <c r="M19">
        <v>58703.776890000001</v>
      </c>
      <c r="N19">
        <v>58392.303999999996</v>
      </c>
      <c r="O19" s="11">
        <f t="shared" si="0"/>
        <v>5.7223663359716251E-2</v>
      </c>
      <c r="P19" s="1">
        <v>62632.463530000001</v>
      </c>
      <c r="Q19">
        <v>61758.499199999998</v>
      </c>
      <c r="R19">
        <v>60789.918449999997</v>
      </c>
      <c r="S19">
        <v>61155.199480000003</v>
      </c>
      <c r="U19" s="23">
        <f t="shared" si="1"/>
        <v>1.1194693632662581E-2</v>
      </c>
      <c r="V19" s="24">
        <f t="shared" si="2"/>
        <v>1.1194693632662581E-2</v>
      </c>
    </row>
    <row r="20" spans="1:22" x14ac:dyDescent="0.35">
      <c r="A20" s="3" t="s">
        <v>23</v>
      </c>
      <c r="B20" s="3" t="s">
        <v>24</v>
      </c>
      <c r="C20" s="3" t="s">
        <v>30</v>
      </c>
      <c r="D20">
        <v>53667.251980000001</v>
      </c>
      <c r="E20">
        <v>65404.667119999998</v>
      </c>
      <c r="F20">
        <v>62531.308960000002</v>
      </c>
      <c r="G20">
        <v>50344.395080000002</v>
      </c>
      <c r="H20">
        <v>46960.855179999999</v>
      </c>
      <c r="I20" s="10">
        <f t="shared" si="3"/>
        <v>4.602896972705367E-2</v>
      </c>
      <c r="J20" s="1">
        <v>44577.820879999999</v>
      </c>
      <c r="K20">
        <v>45129.205569999998</v>
      </c>
      <c r="L20">
        <v>51659.985370000002</v>
      </c>
      <c r="M20">
        <v>58703.776890000001</v>
      </c>
      <c r="N20">
        <v>58392.303999999996</v>
      </c>
      <c r="O20" s="11">
        <f t="shared" si="0"/>
        <v>5.7223663359716251E-2</v>
      </c>
      <c r="P20" s="1">
        <v>62632.463530000001</v>
      </c>
      <c r="Q20">
        <v>61758.499199999998</v>
      </c>
      <c r="R20">
        <v>60789.918449999997</v>
      </c>
      <c r="S20">
        <v>61155.199480000003</v>
      </c>
      <c r="U20" s="23">
        <f t="shared" si="1"/>
        <v>1.1194693632662581E-2</v>
      </c>
      <c r="V20" s="24">
        <f t="shared" si="2"/>
        <v>1.1194693632662581E-2</v>
      </c>
    </row>
    <row r="21" spans="1:22" x14ac:dyDescent="0.35">
      <c r="A21" s="3" t="s">
        <v>23</v>
      </c>
      <c r="B21" s="3" t="s">
        <v>24</v>
      </c>
      <c r="C21" s="3" t="s">
        <v>30</v>
      </c>
      <c r="D21">
        <v>53667.251980000001</v>
      </c>
      <c r="E21">
        <v>65404.667119999998</v>
      </c>
      <c r="F21">
        <v>62531.308960000002</v>
      </c>
      <c r="G21">
        <v>50344.395080000002</v>
      </c>
      <c r="H21">
        <v>46960.855179999999</v>
      </c>
      <c r="I21" s="10">
        <f t="shared" si="3"/>
        <v>4.602896972705367E-2</v>
      </c>
      <c r="J21" s="1">
        <v>44577.820879999999</v>
      </c>
      <c r="K21">
        <v>45129.205569999998</v>
      </c>
      <c r="L21">
        <v>51659.985370000002</v>
      </c>
      <c r="M21">
        <v>58703.776890000001</v>
      </c>
      <c r="N21">
        <v>58392.303999999996</v>
      </c>
      <c r="O21" s="11">
        <f t="shared" si="0"/>
        <v>5.7223663359716251E-2</v>
      </c>
      <c r="P21" s="1">
        <v>62632.463530000001</v>
      </c>
      <c r="Q21">
        <v>61758.499199999998</v>
      </c>
      <c r="R21">
        <v>60789.918449999997</v>
      </c>
      <c r="S21">
        <v>61155.199480000003</v>
      </c>
      <c r="U21" s="23">
        <f t="shared" si="1"/>
        <v>1.1194693632662581E-2</v>
      </c>
      <c r="V21" s="24">
        <f t="shared" si="2"/>
        <v>1.1194693632662581E-2</v>
      </c>
    </row>
    <row r="22" spans="1:22" x14ac:dyDescent="0.35">
      <c r="A22" s="3" t="s">
        <v>23</v>
      </c>
      <c r="B22" s="3" t="s">
        <v>24</v>
      </c>
      <c r="C22" s="3" t="s">
        <v>31</v>
      </c>
      <c r="D22">
        <v>479987.98369999998</v>
      </c>
      <c r="E22">
        <v>495842.80920000002</v>
      </c>
      <c r="F22">
        <v>544205.68489999999</v>
      </c>
      <c r="G22">
        <v>583065.14729999995</v>
      </c>
      <c r="H22">
        <v>556618.7855</v>
      </c>
      <c r="I22" s="10">
        <f t="shared" si="3"/>
        <v>0.57694015698801193</v>
      </c>
      <c r="J22" s="1">
        <v>558751.04590000003</v>
      </c>
      <c r="K22">
        <v>573283.25749999995</v>
      </c>
      <c r="L22">
        <v>583735.68070000003</v>
      </c>
      <c r="M22">
        <v>569084.5172</v>
      </c>
      <c r="N22">
        <v>552703.14450000005</v>
      </c>
      <c r="O22" s="11">
        <f t="shared" si="0"/>
        <v>0.48893859409051016</v>
      </c>
      <c r="P22" s="1">
        <v>535153.23670000001</v>
      </c>
      <c r="Q22">
        <v>508294.26579999999</v>
      </c>
      <c r="R22">
        <v>517952.9632</v>
      </c>
      <c r="S22">
        <v>501886.89809999999</v>
      </c>
      <c r="U22" s="23">
        <f t="shared" si="1"/>
        <v>-8.8001562897501773E-2</v>
      </c>
      <c r="V22" s="24">
        <f t="shared" si="2"/>
        <v>8.8001562897501773E-2</v>
      </c>
    </row>
    <row r="23" spans="1:22" x14ac:dyDescent="0.35">
      <c r="A23" s="3" t="s">
        <v>23</v>
      </c>
      <c r="B23" s="3" t="s">
        <v>24</v>
      </c>
      <c r="C23" s="3" t="s">
        <v>31</v>
      </c>
      <c r="D23">
        <v>479987.98369999998</v>
      </c>
      <c r="E23">
        <v>495842.80920000002</v>
      </c>
      <c r="F23">
        <v>544205.68489999999</v>
      </c>
      <c r="G23">
        <v>583065.14729999995</v>
      </c>
      <c r="H23">
        <v>556618.7855</v>
      </c>
      <c r="I23" s="10">
        <f t="shared" si="3"/>
        <v>0.57694015698801193</v>
      </c>
      <c r="J23" s="1">
        <v>558751.04590000003</v>
      </c>
      <c r="K23">
        <v>573283.25749999995</v>
      </c>
      <c r="L23">
        <v>583735.68070000003</v>
      </c>
      <c r="M23">
        <v>569084.5172</v>
      </c>
      <c r="N23">
        <v>552703.14450000005</v>
      </c>
      <c r="O23" s="11">
        <f t="shared" si="0"/>
        <v>0.48893859409051016</v>
      </c>
      <c r="P23" s="1">
        <v>535153.23670000001</v>
      </c>
      <c r="Q23">
        <v>508294.26579999999</v>
      </c>
      <c r="R23">
        <v>517952.9632</v>
      </c>
      <c r="S23">
        <v>501886.89809999999</v>
      </c>
      <c r="U23" s="23">
        <f t="shared" si="1"/>
        <v>-8.8001562897501773E-2</v>
      </c>
      <c r="V23" s="24">
        <f t="shared" si="2"/>
        <v>8.8001562897501773E-2</v>
      </c>
    </row>
    <row r="24" spans="1:22" x14ac:dyDescent="0.35">
      <c r="A24" s="3" t="s">
        <v>23</v>
      </c>
      <c r="B24" s="3" t="s">
        <v>24</v>
      </c>
      <c r="C24" s="3" t="s">
        <v>32</v>
      </c>
      <c r="D24">
        <v>62609.058680000002</v>
      </c>
      <c r="E24">
        <v>63968.11765</v>
      </c>
      <c r="F24">
        <v>67869.739610000004</v>
      </c>
      <c r="G24">
        <v>75606.406170000002</v>
      </c>
      <c r="H24">
        <v>82334.620699999999</v>
      </c>
      <c r="I24" s="10">
        <f t="shared" si="3"/>
        <v>8.7687189010329958E-2</v>
      </c>
      <c r="J24" s="1">
        <v>84922.687349999993</v>
      </c>
      <c r="K24">
        <v>89994.940570000006</v>
      </c>
      <c r="L24">
        <v>94725.12861</v>
      </c>
      <c r="M24">
        <v>100584.2553</v>
      </c>
      <c r="N24">
        <v>98937.139509999994</v>
      </c>
      <c r="O24" s="11">
        <f t="shared" si="0"/>
        <v>8.1079057812875679E-2</v>
      </c>
      <c r="P24" s="1">
        <v>88742.678</v>
      </c>
      <c r="Q24">
        <v>87634.948910000006</v>
      </c>
      <c r="R24">
        <v>94101.978610000006</v>
      </c>
      <c r="S24">
        <v>101671.96</v>
      </c>
      <c r="U24" s="23">
        <f t="shared" si="1"/>
        <v>-6.6081311974542783E-3</v>
      </c>
      <c r="V24" s="24">
        <f t="shared" si="2"/>
        <v>6.6081311974542783E-3</v>
      </c>
    </row>
    <row r="25" spans="1:22" x14ac:dyDescent="0.35">
      <c r="A25" s="3" t="s">
        <v>23</v>
      </c>
      <c r="B25" s="3" t="s">
        <v>24</v>
      </c>
      <c r="C25" s="3" t="s">
        <v>32</v>
      </c>
      <c r="D25">
        <v>62609.058680000002</v>
      </c>
      <c r="E25">
        <v>63968.11765</v>
      </c>
      <c r="F25">
        <v>67869.739610000004</v>
      </c>
      <c r="G25">
        <v>75606.406170000002</v>
      </c>
      <c r="H25">
        <v>82334.620699999999</v>
      </c>
      <c r="I25" s="10">
        <f t="shared" si="3"/>
        <v>8.7687189010329958E-2</v>
      </c>
      <c r="J25" s="1">
        <v>84922.687349999993</v>
      </c>
      <c r="K25">
        <v>89994.940570000006</v>
      </c>
      <c r="L25">
        <v>94725.12861</v>
      </c>
      <c r="M25">
        <v>100584.2553</v>
      </c>
      <c r="N25">
        <v>98937.139509999994</v>
      </c>
      <c r="O25" s="11">
        <f t="shared" si="0"/>
        <v>8.1079057812875679E-2</v>
      </c>
      <c r="P25" s="1">
        <v>88742.678</v>
      </c>
      <c r="Q25">
        <v>87634.948910000006</v>
      </c>
      <c r="R25">
        <v>94101.978610000006</v>
      </c>
      <c r="S25">
        <v>101671.96</v>
      </c>
      <c r="U25" s="23">
        <f t="shared" si="1"/>
        <v>-6.6081311974542783E-3</v>
      </c>
      <c r="V25" s="24">
        <f t="shared" si="2"/>
        <v>6.6081311974542783E-3</v>
      </c>
    </row>
    <row r="26" spans="1:22" x14ac:dyDescent="0.35">
      <c r="A26" s="3" t="s">
        <v>23</v>
      </c>
      <c r="B26" s="3" t="s">
        <v>24</v>
      </c>
      <c r="C26" s="3" t="s">
        <v>32</v>
      </c>
      <c r="D26">
        <v>62609.058680000002</v>
      </c>
      <c r="E26">
        <v>63968.11765</v>
      </c>
      <c r="F26">
        <v>67869.739610000004</v>
      </c>
      <c r="G26">
        <v>75606.406170000002</v>
      </c>
      <c r="H26">
        <v>82334.620699999999</v>
      </c>
      <c r="I26" s="10">
        <f t="shared" si="3"/>
        <v>8.7687189010329958E-2</v>
      </c>
      <c r="J26" s="1">
        <v>84922.687349999993</v>
      </c>
      <c r="K26">
        <v>89994.940570000006</v>
      </c>
      <c r="L26">
        <v>94725.12861</v>
      </c>
      <c r="M26">
        <v>100584.2553</v>
      </c>
      <c r="N26">
        <v>98937.139509999994</v>
      </c>
      <c r="O26" s="11">
        <f t="shared" si="0"/>
        <v>8.1079057812875679E-2</v>
      </c>
      <c r="P26" s="1">
        <v>88742.678</v>
      </c>
      <c r="Q26">
        <v>87634.948910000006</v>
      </c>
      <c r="R26">
        <v>94101.978610000006</v>
      </c>
      <c r="S26">
        <v>101671.96</v>
      </c>
      <c r="U26" s="23">
        <f t="shared" si="1"/>
        <v>-6.6081311974542783E-3</v>
      </c>
      <c r="V26" s="24">
        <f t="shared" si="2"/>
        <v>6.6081311974542783E-3</v>
      </c>
    </row>
    <row r="27" spans="1:22" x14ac:dyDescent="0.35">
      <c r="A27" s="3" t="s">
        <v>23</v>
      </c>
      <c r="B27" s="3" t="s">
        <v>24</v>
      </c>
      <c r="C27" s="3" t="s">
        <v>33</v>
      </c>
      <c r="D27">
        <v>175626.40549999999</v>
      </c>
      <c r="E27">
        <v>175927.95480000001</v>
      </c>
      <c r="F27">
        <v>185318.32079999999</v>
      </c>
      <c r="G27">
        <v>190685.2213</v>
      </c>
      <c r="H27">
        <v>184518.78709999999</v>
      </c>
      <c r="I27" s="10">
        <f t="shared" si="3"/>
        <v>0.18464031459837021</v>
      </c>
      <c r="J27" s="1">
        <v>178819.18539999999</v>
      </c>
      <c r="K27">
        <v>164636.18109999999</v>
      </c>
      <c r="L27">
        <v>160696.48939999999</v>
      </c>
      <c r="M27">
        <v>149442.31</v>
      </c>
      <c r="N27">
        <v>135730.60750000001</v>
      </c>
      <c r="O27" s="11">
        <f t="shared" si="0"/>
        <v>0.11911246125283026</v>
      </c>
      <c r="P27" s="1">
        <v>130371.0117</v>
      </c>
      <c r="Q27">
        <v>131336.3028</v>
      </c>
      <c r="R27">
        <v>127844.1486</v>
      </c>
      <c r="S27">
        <v>112131.4515</v>
      </c>
      <c r="U27" s="23">
        <f t="shared" si="1"/>
        <v>-6.5527853345539955E-2</v>
      </c>
      <c r="V27" s="24">
        <f t="shared" si="2"/>
        <v>6.5527853345539955E-2</v>
      </c>
    </row>
    <row r="28" spans="1:22" x14ac:dyDescent="0.35">
      <c r="A28" s="3" t="s">
        <v>23</v>
      </c>
      <c r="B28" s="3" t="s">
        <v>24</v>
      </c>
      <c r="C28" s="3" t="s">
        <v>33</v>
      </c>
      <c r="D28">
        <v>175626.40549999999</v>
      </c>
      <c r="E28">
        <v>175927.95480000001</v>
      </c>
      <c r="F28">
        <v>185318.32079999999</v>
      </c>
      <c r="G28">
        <v>190685.2213</v>
      </c>
      <c r="H28">
        <v>184518.78709999999</v>
      </c>
      <c r="I28" s="10">
        <f t="shared" si="3"/>
        <v>0.18464031459837021</v>
      </c>
      <c r="J28" s="1">
        <v>178819.18539999999</v>
      </c>
      <c r="K28">
        <v>164636.18109999999</v>
      </c>
      <c r="L28">
        <v>160696.48939999999</v>
      </c>
      <c r="M28">
        <v>149442.31</v>
      </c>
      <c r="N28">
        <v>135730.60750000001</v>
      </c>
      <c r="O28" s="11">
        <f t="shared" si="0"/>
        <v>0.11911246125283026</v>
      </c>
      <c r="P28" s="1">
        <v>130371.0117</v>
      </c>
      <c r="Q28">
        <v>131336.3028</v>
      </c>
      <c r="R28">
        <v>127844.1486</v>
      </c>
      <c r="S28">
        <v>112131.4515</v>
      </c>
      <c r="U28" s="23">
        <f t="shared" si="1"/>
        <v>-6.5527853345539955E-2</v>
      </c>
      <c r="V28" s="24">
        <f t="shared" si="2"/>
        <v>6.5527853345539955E-2</v>
      </c>
    </row>
    <row r="29" spans="1:22" x14ac:dyDescent="0.35">
      <c r="A29" s="3" t="s">
        <v>23</v>
      </c>
      <c r="B29" s="3" t="s">
        <v>24</v>
      </c>
      <c r="C29" s="3" t="s">
        <v>33</v>
      </c>
      <c r="D29">
        <v>175626.40549999999</v>
      </c>
      <c r="E29">
        <v>175927.95480000001</v>
      </c>
      <c r="F29">
        <v>185318.32079999999</v>
      </c>
      <c r="G29">
        <v>190685.2213</v>
      </c>
      <c r="H29">
        <v>184518.78709999999</v>
      </c>
      <c r="I29" s="10">
        <f t="shared" si="3"/>
        <v>0.18464031459837021</v>
      </c>
      <c r="J29" s="1">
        <v>178819.18539999999</v>
      </c>
      <c r="K29">
        <v>164636.18109999999</v>
      </c>
      <c r="L29">
        <v>160696.48939999999</v>
      </c>
      <c r="M29">
        <v>149442.31</v>
      </c>
      <c r="N29">
        <v>135730.60750000001</v>
      </c>
      <c r="O29" s="11">
        <f t="shared" si="0"/>
        <v>0.11911246125283026</v>
      </c>
      <c r="P29" s="1">
        <v>130371.0117</v>
      </c>
      <c r="Q29">
        <v>131336.3028</v>
      </c>
      <c r="R29">
        <v>127844.1486</v>
      </c>
      <c r="S29">
        <v>112131.4515</v>
      </c>
      <c r="U29" s="23">
        <f t="shared" si="1"/>
        <v>-6.5527853345539955E-2</v>
      </c>
      <c r="V29" s="24">
        <f t="shared" si="2"/>
        <v>6.5527853345539955E-2</v>
      </c>
    </row>
    <row r="30" spans="1:22" x14ac:dyDescent="0.35">
      <c r="A30" s="3" t="s">
        <v>23</v>
      </c>
      <c r="B30" s="3" t="s">
        <v>24</v>
      </c>
      <c r="C30" s="3" t="s">
        <v>34</v>
      </c>
      <c r="D30">
        <v>199162.5105</v>
      </c>
      <c r="E30">
        <v>217281.8976</v>
      </c>
      <c r="F30">
        <v>246507.76029999999</v>
      </c>
      <c r="G30">
        <v>268087.85249999998</v>
      </c>
      <c r="H30">
        <v>251634.35339999999</v>
      </c>
      <c r="I30" s="10">
        <f t="shared" si="3"/>
        <v>0.26635013830445087</v>
      </c>
      <c r="J30" s="1">
        <v>257952.95499999999</v>
      </c>
      <c r="K30">
        <v>282243.81900000002</v>
      </c>
      <c r="L30">
        <v>290015.78779999999</v>
      </c>
      <c r="M30">
        <v>280493.30330000003</v>
      </c>
      <c r="N30">
        <v>278453.01939999999</v>
      </c>
      <c r="O30" s="11">
        <f t="shared" si="0"/>
        <v>0.25054097356094751</v>
      </c>
      <c r="P30" s="1">
        <v>274222.19179999997</v>
      </c>
      <c r="Q30">
        <v>246738.28289999999</v>
      </c>
      <c r="R30">
        <v>253244.8983</v>
      </c>
      <c r="S30">
        <v>249205.1237</v>
      </c>
      <c r="U30" s="23">
        <f t="shared" si="1"/>
        <v>-1.5809164743503357E-2</v>
      </c>
      <c r="V30" s="24">
        <f t="shared" si="2"/>
        <v>1.5809164743503357E-2</v>
      </c>
    </row>
    <row r="31" spans="1:22" x14ac:dyDescent="0.35">
      <c r="A31" s="3" t="s">
        <v>23</v>
      </c>
      <c r="B31" s="3" t="s">
        <v>24</v>
      </c>
      <c r="C31" s="3" t="s">
        <v>34</v>
      </c>
      <c r="D31">
        <v>199162.5105</v>
      </c>
      <c r="E31">
        <v>217281.8976</v>
      </c>
      <c r="F31">
        <v>246507.76029999999</v>
      </c>
      <c r="G31">
        <v>268087.85249999998</v>
      </c>
      <c r="H31">
        <v>251634.35339999999</v>
      </c>
      <c r="I31" s="10">
        <f t="shared" si="3"/>
        <v>0.26635013830445087</v>
      </c>
      <c r="J31" s="1">
        <v>257952.95499999999</v>
      </c>
      <c r="K31">
        <v>282243.81900000002</v>
      </c>
      <c r="L31">
        <v>290015.78779999999</v>
      </c>
      <c r="M31">
        <v>280493.30330000003</v>
      </c>
      <c r="N31">
        <v>278453.01939999999</v>
      </c>
      <c r="O31" s="11">
        <f t="shared" si="0"/>
        <v>0.25054097356094751</v>
      </c>
      <c r="P31" s="1">
        <v>274222.19179999997</v>
      </c>
      <c r="Q31">
        <v>246738.28289999999</v>
      </c>
      <c r="R31">
        <v>253244.8983</v>
      </c>
      <c r="S31">
        <v>249205.1237</v>
      </c>
      <c r="U31" s="23">
        <f t="shared" si="1"/>
        <v>-1.5809164743503357E-2</v>
      </c>
      <c r="V31" s="24">
        <f t="shared" si="2"/>
        <v>1.5809164743503357E-2</v>
      </c>
    </row>
    <row r="32" spans="1:22" x14ac:dyDescent="0.35">
      <c r="A32" s="3" t="s">
        <v>23</v>
      </c>
      <c r="B32" s="3" t="s">
        <v>24</v>
      </c>
      <c r="C32" s="3" t="s">
        <v>35</v>
      </c>
      <c r="D32">
        <v>8282.4022110000005</v>
      </c>
      <c r="E32">
        <v>9870.2720659999995</v>
      </c>
      <c r="F32">
        <v>15672.6441</v>
      </c>
      <c r="G32">
        <v>15439.887059999999</v>
      </c>
      <c r="H32">
        <v>16112.43578</v>
      </c>
      <c r="I32" s="10">
        <f t="shared" si="3"/>
        <v>2.1759627626104297E-2</v>
      </c>
      <c r="J32" s="1">
        <v>21073.61491</v>
      </c>
      <c r="K32">
        <v>25821.117470000001</v>
      </c>
      <c r="L32">
        <v>26816.16905</v>
      </c>
      <c r="M32">
        <v>24334.819599999999</v>
      </c>
      <c r="N32">
        <v>25254.046419999999</v>
      </c>
      <c r="O32" s="11">
        <f t="shared" si="0"/>
        <v>2.1608384143693565E-2</v>
      </c>
      <c r="P32" s="1">
        <v>23650.815979999999</v>
      </c>
      <c r="Q32">
        <v>19033.41173</v>
      </c>
      <c r="R32">
        <v>19937.686379999999</v>
      </c>
      <c r="S32">
        <v>21285.15497</v>
      </c>
      <c r="U32" s="23">
        <f t="shared" si="1"/>
        <v>-1.5124348241073171E-4</v>
      </c>
      <c r="V32" s="24">
        <f t="shared" si="2"/>
        <v>1.5124348241073171E-4</v>
      </c>
    </row>
    <row r="33" spans="1:22" x14ac:dyDescent="0.35">
      <c r="A33" s="3" t="s">
        <v>23</v>
      </c>
      <c r="B33" s="3" t="s">
        <v>24</v>
      </c>
      <c r="C33" s="3" t="s">
        <v>36</v>
      </c>
      <c r="D33">
        <v>8725.7749750000003</v>
      </c>
      <c r="E33">
        <v>8800.6761389999992</v>
      </c>
      <c r="F33">
        <v>11079.02094</v>
      </c>
      <c r="G33">
        <v>14301.29269</v>
      </c>
      <c r="H33">
        <v>12871.3645</v>
      </c>
      <c r="I33" s="10">
        <f t="shared" si="3"/>
        <v>1.6701168198017778E-2</v>
      </c>
      <c r="J33" s="1">
        <v>16174.632820000001</v>
      </c>
      <c r="K33">
        <v>19528.252769999999</v>
      </c>
      <c r="L33">
        <v>22665.628919999999</v>
      </c>
      <c r="M33">
        <v>21145.317459999998</v>
      </c>
      <c r="N33">
        <v>21620.63953</v>
      </c>
      <c r="O33" s="11">
        <f t="shared" si="0"/>
        <v>1.9396338118187317E-2</v>
      </c>
      <c r="P33" s="1">
        <v>21229.686610000001</v>
      </c>
      <c r="Q33">
        <v>17660.083589999998</v>
      </c>
      <c r="R33">
        <v>19705.976449999998</v>
      </c>
      <c r="S33">
        <v>21493.882249999999</v>
      </c>
      <c r="U33" s="23">
        <f t="shared" si="1"/>
        <v>2.6951699201695385E-3</v>
      </c>
      <c r="V33" s="24">
        <f t="shared" si="2"/>
        <v>2.6951699201695385E-3</v>
      </c>
    </row>
    <row r="34" spans="1:22" x14ac:dyDescent="0.35">
      <c r="A34" s="3" t="s">
        <v>23</v>
      </c>
      <c r="B34" s="3" t="s">
        <v>24</v>
      </c>
      <c r="C34" s="3" t="s">
        <v>37</v>
      </c>
      <c r="D34">
        <v>4140.3259669999998</v>
      </c>
      <c r="E34">
        <v>4448.943405</v>
      </c>
      <c r="F34">
        <v>4566.3721660000001</v>
      </c>
      <c r="G34">
        <v>4687.1046450000003</v>
      </c>
      <c r="H34">
        <v>4598.3751089999996</v>
      </c>
      <c r="I34" s="10">
        <f t="shared" si="3"/>
        <v>4.7214070078969595E-3</v>
      </c>
      <c r="J34" s="1">
        <v>4572.5558739999997</v>
      </c>
      <c r="K34">
        <v>4639.2802940000001</v>
      </c>
      <c r="L34">
        <v>4588.5301330000002</v>
      </c>
      <c r="M34">
        <v>4650.1074699999999</v>
      </c>
      <c r="N34">
        <v>4683.6340389999996</v>
      </c>
      <c r="O34" s="11">
        <f t="shared" si="0"/>
        <v>4.2086778442754396E-3</v>
      </c>
      <c r="P34" s="1">
        <v>4606.4835089999997</v>
      </c>
      <c r="Q34">
        <v>4471.0015290000001</v>
      </c>
      <c r="R34">
        <v>4533.4365250000001</v>
      </c>
      <c r="S34">
        <v>4492.5310209999998</v>
      </c>
      <c r="U34" s="23">
        <f t="shared" si="1"/>
        <v>-5.1272916362151994E-4</v>
      </c>
      <c r="V34" s="24">
        <f t="shared" si="2"/>
        <v>5.1272916362151994E-4</v>
      </c>
    </row>
    <row r="35" spans="1:22" x14ac:dyDescent="0.35">
      <c r="A35" s="3" t="s">
        <v>23</v>
      </c>
      <c r="B35" s="3" t="s">
        <v>24</v>
      </c>
      <c r="C35" s="3" t="s">
        <v>38</v>
      </c>
      <c r="D35">
        <v>3686.2673020000002</v>
      </c>
      <c r="E35">
        <v>3713.4105119999999</v>
      </c>
      <c r="F35">
        <v>3663.475492</v>
      </c>
      <c r="G35">
        <v>4630.7625909999997</v>
      </c>
      <c r="H35">
        <v>5872.2898489999998</v>
      </c>
      <c r="I35" s="10">
        <f t="shared" si="3"/>
        <v>7.0227347660693027E-3</v>
      </c>
      <c r="J35" s="1">
        <v>6801.3299960000004</v>
      </c>
      <c r="K35">
        <v>8614.737674</v>
      </c>
      <c r="L35">
        <v>9961.2963099999997</v>
      </c>
      <c r="M35">
        <v>11335.887419999999</v>
      </c>
      <c r="N35">
        <v>11553.47493</v>
      </c>
      <c r="O35" s="11">
        <f t="shared" si="0"/>
        <v>9.08218840456846E-3</v>
      </c>
      <c r="P35" s="1">
        <v>9940.6399490000003</v>
      </c>
      <c r="Q35">
        <v>8277.6908710000007</v>
      </c>
      <c r="R35">
        <v>9184.7747170000002</v>
      </c>
      <c r="S35">
        <v>10176.747240000001</v>
      </c>
      <c r="U35" s="23">
        <f t="shared" si="1"/>
        <v>2.0594536384991573E-3</v>
      </c>
      <c r="V35" s="24">
        <f t="shared" si="2"/>
        <v>2.0594536384991573E-3</v>
      </c>
    </row>
    <row r="36" spans="1:22" x14ac:dyDescent="0.35">
      <c r="A36" s="3" t="s">
        <v>23</v>
      </c>
      <c r="B36" s="3" t="s">
        <v>24</v>
      </c>
      <c r="C36" s="3" t="s">
        <v>39</v>
      </c>
      <c r="D36">
        <v>163207.15090000001</v>
      </c>
      <c r="E36">
        <v>178150.3371</v>
      </c>
      <c r="F36">
        <v>198619.66570000001</v>
      </c>
      <c r="G36">
        <v>216413.9406</v>
      </c>
      <c r="H36">
        <v>200159.79699999999</v>
      </c>
      <c r="I36" s="10">
        <f t="shared" si="3"/>
        <v>0.20262849699169361</v>
      </c>
      <c r="J36" s="1">
        <v>196240.25690000001</v>
      </c>
      <c r="K36">
        <v>209815.64009999999</v>
      </c>
      <c r="L36">
        <v>212281.78580000001</v>
      </c>
      <c r="M36">
        <v>205778.67079999999</v>
      </c>
      <c r="N36">
        <v>201697.7212</v>
      </c>
      <c r="O36" s="11">
        <f t="shared" si="0"/>
        <v>0.18319766842231033</v>
      </c>
      <c r="P36" s="1">
        <v>200513.57449999999</v>
      </c>
      <c r="Q36">
        <v>184901.84210000001</v>
      </c>
      <c r="R36">
        <v>185662.133</v>
      </c>
      <c r="S36">
        <v>177467.57829999999</v>
      </c>
      <c r="U36" s="23">
        <f t="shared" si="1"/>
        <v>-1.9430828569383274E-2</v>
      </c>
      <c r="V36" s="24">
        <f t="shared" si="2"/>
        <v>1.9430828569383274E-2</v>
      </c>
    </row>
    <row r="37" spans="1:22" x14ac:dyDescent="0.35">
      <c r="A37" s="3" t="s">
        <v>23</v>
      </c>
      <c r="B37" s="3" t="s">
        <v>24</v>
      </c>
      <c r="C37" s="3" t="s">
        <v>40</v>
      </c>
      <c r="D37">
        <v>11120.589169999999</v>
      </c>
      <c r="E37">
        <v>12298.258400000001</v>
      </c>
      <c r="F37">
        <v>12906.58193</v>
      </c>
      <c r="G37">
        <v>12614.864869999999</v>
      </c>
      <c r="H37">
        <v>12020.091130000001</v>
      </c>
      <c r="I37" s="10">
        <f t="shared" si="3"/>
        <v>1.3516703683692363E-2</v>
      </c>
      <c r="J37" s="1">
        <v>13090.564469999999</v>
      </c>
      <c r="K37">
        <v>13824.790730000001</v>
      </c>
      <c r="L37">
        <v>13702.37761</v>
      </c>
      <c r="M37">
        <v>13248.500480000001</v>
      </c>
      <c r="N37">
        <v>13643.50325</v>
      </c>
      <c r="O37" s="11">
        <f t="shared" si="0"/>
        <v>1.3047716671767273E-2</v>
      </c>
      <c r="P37" s="1">
        <v>14280.9913</v>
      </c>
      <c r="Q37">
        <v>12394.25303</v>
      </c>
      <c r="R37">
        <v>14220.891240000001</v>
      </c>
      <c r="S37">
        <v>14289.229880000001</v>
      </c>
      <c r="U37" s="23">
        <f t="shared" si="1"/>
        <v>-4.6898701192508996E-4</v>
      </c>
      <c r="V37" s="24">
        <f t="shared" si="2"/>
        <v>4.6898701192508996E-4</v>
      </c>
    </row>
    <row r="38" spans="1:22" x14ac:dyDescent="0.35">
      <c r="A38" s="3" t="s">
        <v>23</v>
      </c>
      <c r="B38" s="3" t="s">
        <v>24</v>
      </c>
      <c r="C38" s="3" t="s">
        <v>41</v>
      </c>
      <c r="D38">
        <v>42590.008909999997</v>
      </c>
      <c r="E38">
        <v>38664.839090000001</v>
      </c>
      <c r="F38">
        <v>44509.86419</v>
      </c>
      <c r="G38">
        <v>48685.667240000002</v>
      </c>
      <c r="H38">
        <v>38131.024319999997</v>
      </c>
      <c r="I38" s="10">
        <f t="shared" si="3"/>
        <v>3.8262515116162972E-2</v>
      </c>
      <c r="J38" s="1">
        <v>37056.21819</v>
      </c>
      <c r="K38">
        <v>36408.316800000001</v>
      </c>
      <c r="L38">
        <v>38298.27493</v>
      </c>
      <c r="M38">
        <v>38564.648719999997</v>
      </c>
      <c r="N38">
        <v>39582.37818</v>
      </c>
      <c r="O38" s="11">
        <f t="shared" si="0"/>
        <v>3.8206101409038101E-2</v>
      </c>
      <c r="P38" s="1">
        <v>41817.35514</v>
      </c>
      <c r="Q38">
        <v>42584.731200000002</v>
      </c>
      <c r="R38">
        <v>42761.937680000003</v>
      </c>
      <c r="S38">
        <v>38878.362999999998</v>
      </c>
      <c r="U38" s="23">
        <f t="shared" si="1"/>
        <v>-5.641370712487076E-5</v>
      </c>
      <c r="V38" s="24">
        <f t="shared" si="2"/>
        <v>5.641370712487076E-5</v>
      </c>
    </row>
    <row r="39" spans="1:22" x14ac:dyDescent="0.35">
      <c r="A39" s="3" t="s">
        <v>23</v>
      </c>
      <c r="B39" s="3" t="s">
        <v>24</v>
      </c>
      <c r="C39" s="3" t="s">
        <v>41</v>
      </c>
      <c r="D39">
        <v>42590.008909999997</v>
      </c>
      <c r="E39">
        <v>38664.839090000001</v>
      </c>
      <c r="F39">
        <v>44509.86419</v>
      </c>
      <c r="G39">
        <v>48685.667240000002</v>
      </c>
      <c r="H39">
        <v>38131.024319999997</v>
      </c>
      <c r="I39" s="10">
        <f t="shared" si="3"/>
        <v>3.8262515116162972E-2</v>
      </c>
      <c r="J39" s="1">
        <v>37056.21819</v>
      </c>
      <c r="K39">
        <v>36408.316800000001</v>
      </c>
      <c r="L39">
        <v>38298.27493</v>
      </c>
      <c r="M39">
        <v>38564.648719999997</v>
      </c>
      <c r="N39">
        <v>39582.37818</v>
      </c>
      <c r="O39" s="11">
        <f t="shared" si="0"/>
        <v>3.8206101409038101E-2</v>
      </c>
      <c r="P39" s="1">
        <v>41817.35514</v>
      </c>
      <c r="Q39">
        <v>42584.731200000002</v>
      </c>
      <c r="R39">
        <v>42761.937680000003</v>
      </c>
      <c r="S39">
        <v>38878.362999999998</v>
      </c>
      <c r="U39" s="23">
        <f t="shared" si="1"/>
        <v>-5.641370712487076E-5</v>
      </c>
      <c r="V39" s="24">
        <f t="shared" si="2"/>
        <v>5.641370712487076E-5</v>
      </c>
    </row>
    <row r="40" spans="1:22" x14ac:dyDescent="0.35">
      <c r="A40" s="3" t="s">
        <v>23</v>
      </c>
      <c r="B40" s="3" t="s">
        <v>24</v>
      </c>
      <c r="C40" s="3" t="s">
        <v>42</v>
      </c>
      <c r="D40">
        <v>42590.008909999997</v>
      </c>
      <c r="E40">
        <v>38664.839090000001</v>
      </c>
      <c r="F40">
        <v>44509.86419</v>
      </c>
      <c r="G40">
        <v>48685.667240000002</v>
      </c>
      <c r="H40">
        <v>38131.024319999997</v>
      </c>
      <c r="I40" s="10">
        <f t="shared" si="3"/>
        <v>3.8262515116162972E-2</v>
      </c>
      <c r="J40" s="1">
        <v>37056.21819</v>
      </c>
      <c r="K40">
        <v>36408.316800000001</v>
      </c>
      <c r="L40">
        <v>38298.27493</v>
      </c>
      <c r="M40">
        <v>38564.648719999997</v>
      </c>
      <c r="N40">
        <v>39582.37818</v>
      </c>
      <c r="O40" s="11">
        <f t="shared" si="0"/>
        <v>3.8206101409038101E-2</v>
      </c>
      <c r="P40" s="1">
        <v>41817.35514</v>
      </c>
      <c r="Q40">
        <v>42584.731200000002</v>
      </c>
      <c r="R40">
        <v>42761.937680000003</v>
      </c>
      <c r="S40">
        <v>38878.362999999998</v>
      </c>
      <c r="U40" s="23">
        <f t="shared" si="1"/>
        <v>-5.641370712487076E-5</v>
      </c>
      <c r="V40" s="24">
        <f t="shared" si="2"/>
        <v>5.641370712487076E-5</v>
      </c>
    </row>
    <row r="41" spans="1:22" x14ac:dyDescent="0.35">
      <c r="A41" s="3" t="s">
        <v>23</v>
      </c>
      <c r="B41" s="3" t="s">
        <v>24</v>
      </c>
      <c r="C41" s="3" t="s">
        <v>43</v>
      </c>
      <c r="D41">
        <v>2316787.6090000002</v>
      </c>
      <c r="E41">
        <v>2419574.8829999999</v>
      </c>
      <c r="F41">
        <v>2468525.2250000001</v>
      </c>
      <c r="G41">
        <v>2497730.38</v>
      </c>
      <c r="H41">
        <v>2323840.3659999999</v>
      </c>
      <c r="I41" s="10">
        <f t="shared" si="3"/>
        <v>2.3225973671391769</v>
      </c>
      <c r="J41" s="1">
        <v>2249373.1669999999</v>
      </c>
      <c r="K41">
        <v>2295691.111</v>
      </c>
      <c r="L41">
        <v>2328415.6869999999</v>
      </c>
      <c r="M41">
        <v>2385937.67</v>
      </c>
      <c r="N41">
        <v>2440461.128</v>
      </c>
      <c r="O41" s="11">
        <f t="shared" si="0"/>
        <v>2.2496052196687848</v>
      </c>
      <c r="P41" s="1">
        <v>2462238.6719999998</v>
      </c>
      <c r="Q41">
        <v>2494171.9240000001</v>
      </c>
      <c r="R41">
        <v>2537900.6639999999</v>
      </c>
      <c r="S41">
        <v>2567943.16</v>
      </c>
      <c r="U41" s="23">
        <f t="shared" si="1"/>
        <v>-7.2992147470392066E-2</v>
      </c>
      <c r="V41" s="24">
        <f t="shared" si="2"/>
        <v>7.2992147470392066E-2</v>
      </c>
    </row>
    <row r="42" spans="1:22" x14ac:dyDescent="0.35">
      <c r="A42" s="3" t="s">
        <v>23</v>
      </c>
      <c r="B42" s="3" t="s">
        <v>24</v>
      </c>
      <c r="C42" s="3" t="s">
        <v>44</v>
      </c>
      <c r="D42">
        <v>1593357.2549999999</v>
      </c>
      <c r="E42">
        <v>1614148.9480000001</v>
      </c>
      <c r="F42">
        <v>1651082.6880000001</v>
      </c>
      <c r="G42">
        <v>1672239.561</v>
      </c>
      <c r="H42">
        <v>1565062.807</v>
      </c>
      <c r="I42" s="10">
        <f t="shared" si="3"/>
        <v>1.5500277661164816</v>
      </c>
      <c r="J42" s="1">
        <v>1501160.2590000001</v>
      </c>
      <c r="K42">
        <v>1483222.8230000001</v>
      </c>
      <c r="L42">
        <v>1451498.328</v>
      </c>
      <c r="M42">
        <v>1482754.0060000001</v>
      </c>
      <c r="N42">
        <v>1478976.4920000001</v>
      </c>
      <c r="O42" s="11">
        <f t="shared" si="0"/>
        <v>1.3615557100817068</v>
      </c>
      <c r="P42" s="1">
        <v>1490250.42</v>
      </c>
      <c r="Q42">
        <v>1469431.91</v>
      </c>
      <c r="R42">
        <v>1497121.645</v>
      </c>
      <c r="S42">
        <v>1497358.0719999999</v>
      </c>
      <c r="U42" s="23">
        <f t="shared" si="1"/>
        <v>-0.18847205603477479</v>
      </c>
      <c r="V42" s="24">
        <f t="shared" si="2"/>
        <v>0.18847205603477479</v>
      </c>
    </row>
    <row r="43" spans="1:22" x14ac:dyDescent="0.35">
      <c r="A43" s="3" t="s">
        <v>23</v>
      </c>
      <c r="B43" s="3" t="s">
        <v>24</v>
      </c>
      <c r="C43" s="3" t="s">
        <v>45</v>
      </c>
      <c r="D43">
        <v>275453.1323</v>
      </c>
      <c r="E43">
        <v>269338.76549999998</v>
      </c>
      <c r="F43">
        <v>271651.37790000002</v>
      </c>
      <c r="G43">
        <v>283465.13160000002</v>
      </c>
      <c r="H43">
        <v>278495.35470000003</v>
      </c>
      <c r="I43" s="10">
        <f t="shared" si="3"/>
        <v>0.27951266430830418</v>
      </c>
      <c r="J43" s="1">
        <v>270700.50790000003</v>
      </c>
      <c r="K43">
        <v>261550.3309</v>
      </c>
      <c r="L43">
        <v>254246.20569999999</v>
      </c>
      <c r="M43">
        <v>265423.13020000001</v>
      </c>
      <c r="N43">
        <v>275176.14449999999</v>
      </c>
      <c r="O43" s="11">
        <f t="shared" si="0"/>
        <v>0.26647346430397972</v>
      </c>
      <c r="P43" s="1">
        <v>291660.62699999998</v>
      </c>
      <c r="Q43">
        <v>302366.01890000002</v>
      </c>
      <c r="R43">
        <v>307902.92070000002</v>
      </c>
      <c r="S43">
        <v>308284.89179999998</v>
      </c>
      <c r="U43" s="23">
        <f t="shared" si="1"/>
        <v>-1.3039200004324458E-2</v>
      </c>
      <c r="V43" s="24">
        <f t="shared" si="2"/>
        <v>1.3039200004324458E-2</v>
      </c>
    </row>
    <row r="44" spans="1:22" x14ac:dyDescent="0.35">
      <c r="A44" s="3" t="s">
        <v>23</v>
      </c>
      <c r="B44" s="3" t="s">
        <v>24</v>
      </c>
      <c r="C44" s="3" t="s">
        <v>46</v>
      </c>
      <c r="D44">
        <v>233608.7077</v>
      </c>
      <c r="E44">
        <v>227566.52290000001</v>
      </c>
      <c r="F44">
        <v>227615.28339999999</v>
      </c>
      <c r="G44">
        <v>237675.57399999999</v>
      </c>
      <c r="H44">
        <v>235098.6605</v>
      </c>
      <c r="I44" s="10">
        <f t="shared" si="3"/>
        <v>0.23407501472825898</v>
      </c>
      <c r="J44" s="1">
        <v>226695.36470000001</v>
      </c>
      <c r="K44">
        <v>215554.8572</v>
      </c>
      <c r="L44">
        <v>206994.3536</v>
      </c>
      <c r="M44">
        <v>214845.5398</v>
      </c>
      <c r="N44">
        <v>225699.18770000001</v>
      </c>
      <c r="O44" s="11">
        <f t="shared" si="0"/>
        <v>0.21946295533886839</v>
      </c>
      <c r="P44" s="1">
        <v>240206.66870000001</v>
      </c>
      <c r="Q44">
        <v>249972.75760000001</v>
      </c>
      <c r="R44">
        <v>256657.95850000001</v>
      </c>
      <c r="S44">
        <v>260533.4871</v>
      </c>
      <c r="U44" s="23">
        <f t="shared" si="1"/>
        <v>-1.4612059389390586E-2</v>
      </c>
      <c r="V44" s="24">
        <f t="shared" si="2"/>
        <v>1.4612059389390586E-2</v>
      </c>
    </row>
    <row r="45" spans="1:22" x14ac:dyDescent="0.35">
      <c r="A45" s="3" t="s">
        <v>23</v>
      </c>
      <c r="B45" s="3" t="s">
        <v>24</v>
      </c>
      <c r="C45" s="3" t="s">
        <v>47</v>
      </c>
      <c r="D45">
        <v>75640.870890000006</v>
      </c>
      <c r="E45">
        <v>71829.226509999993</v>
      </c>
      <c r="F45">
        <v>68335.667000000001</v>
      </c>
      <c r="G45">
        <v>72904.323799999998</v>
      </c>
      <c r="H45">
        <v>74949.651750000005</v>
      </c>
      <c r="I45" s="10">
        <f t="shared" si="3"/>
        <v>7.2406690639916629E-2</v>
      </c>
      <c r="J45" s="1">
        <v>70123.935100000002</v>
      </c>
      <c r="K45">
        <v>64579.441800000001</v>
      </c>
      <c r="L45">
        <v>60155.585019999999</v>
      </c>
      <c r="M45">
        <v>63224.280400000003</v>
      </c>
      <c r="N45">
        <v>68998.977629999994</v>
      </c>
      <c r="O45" s="11">
        <f t="shared" si="0"/>
        <v>6.9573865822338599E-2</v>
      </c>
      <c r="P45" s="1">
        <v>76150.011339999997</v>
      </c>
      <c r="Q45">
        <v>76141.538230000006</v>
      </c>
      <c r="R45">
        <v>73120.376109999997</v>
      </c>
      <c r="S45">
        <v>70713.185419999994</v>
      </c>
      <c r="U45" s="23">
        <f t="shared" si="1"/>
        <v>-2.8328248175780307E-3</v>
      </c>
      <c r="V45" s="24">
        <f t="shared" si="2"/>
        <v>2.8328248175780307E-3</v>
      </c>
    </row>
    <row r="46" spans="1:22" x14ac:dyDescent="0.35">
      <c r="A46" s="3" t="s">
        <v>23</v>
      </c>
      <c r="B46" s="3" t="s">
        <v>24</v>
      </c>
      <c r="C46" s="3" t="s">
        <v>48</v>
      </c>
      <c r="D46">
        <v>75640.870890000006</v>
      </c>
      <c r="E46">
        <v>71829.226509999993</v>
      </c>
      <c r="F46">
        <v>68335.667000000001</v>
      </c>
      <c r="G46">
        <v>72904.323799999998</v>
      </c>
      <c r="H46">
        <v>74949.651750000005</v>
      </c>
      <c r="I46" s="10">
        <f t="shared" si="3"/>
        <v>7.2406690639916629E-2</v>
      </c>
      <c r="J46" s="1">
        <v>70123.935100000002</v>
      </c>
      <c r="K46">
        <v>64579.441800000001</v>
      </c>
      <c r="L46">
        <v>60155.585019999999</v>
      </c>
      <c r="M46">
        <v>63224.280400000003</v>
      </c>
      <c r="N46">
        <v>68998.977629999994</v>
      </c>
      <c r="O46" s="11">
        <f t="shared" si="0"/>
        <v>6.9573865822338599E-2</v>
      </c>
      <c r="P46" s="1">
        <v>76150.011339999997</v>
      </c>
      <c r="Q46">
        <v>76141.538230000006</v>
      </c>
      <c r="R46">
        <v>73120.376109999997</v>
      </c>
      <c r="S46">
        <v>70713.185419999994</v>
      </c>
      <c r="U46" s="23">
        <f t="shared" si="1"/>
        <v>-2.8328248175780307E-3</v>
      </c>
      <c r="V46" s="24">
        <f t="shared" si="2"/>
        <v>2.8328248175780307E-3</v>
      </c>
    </row>
    <row r="47" spans="1:22" x14ac:dyDescent="0.35">
      <c r="A47" s="3" t="s">
        <v>23</v>
      </c>
      <c r="B47" s="3" t="s">
        <v>24</v>
      </c>
      <c r="C47" s="3" t="s">
        <v>49</v>
      </c>
      <c r="D47">
        <v>24162.72768</v>
      </c>
      <c r="E47">
        <v>23817.953440000001</v>
      </c>
      <c r="F47">
        <v>23398.642080000001</v>
      </c>
      <c r="G47">
        <v>24161.23603</v>
      </c>
      <c r="H47">
        <v>24549.030770000001</v>
      </c>
      <c r="I47" s="10">
        <f t="shared" si="3"/>
        <v>2.4657109106737778E-2</v>
      </c>
      <c r="J47" s="1">
        <v>23879.747899999998</v>
      </c>
      <c r="K47">
        <v>24283.52606</v>
      </c>
      <c r="L47">
        <v>24111.342140000001</v>
      </c>
      <c r="M47">
        <v>25759.02578</v>
      </c>
      <c r="N47">
        <v>27096.16906</v>
      </c>
      <c r="O47" s="11">
        <f t="shared" si="0"/>
        <v>2.724583213733394E-2</v>
      </c>
      <c r="P47" s="1">
        <v>29821.117480000001</v>
      </c>
      <c r="Q47">
        <v>30010.375940000002</v>
      </c>
      <c r="R47">
        <v>31571.019489999999</v>
      </c>
      <c r="S47">
        <v>29357.303609999999</v>
      </c>
      <c r="U47" s="23">
        <f t="shared" si="1"/>
        <v>2.5887230305961621E-3</v>
      </c>
      <c r="V47" s="24">
        <f t="shared" si="2"/>
        <v>2.5887230305961621E-3</v>
      </c>
    </row>
    <row r="48" spans="1:22" x14ac:dyDescent="0.35">
      <c r="A48" s="3" t="s">
        <v>23</v>
      </c>
      <c r="B48" s="3" t="s">
        <v>24</v>
      </c>
      <c r="C48" s="3" t="s">
        <v>49</v>
      </c>
      <c r="D48">
        <v>24162.72768</v>
      </c>
      <c r="E48">
        <v>23817.953440000001</v>
      </c>
      <c r="F48">
        <v>23398.642080000001</v>
      </c>
      <c r="G48">
        <v>24161.23603</v>
      </c>
      <c r="H48">
        <v>24549.030770000001</v>
      </c>
      <c r="I48" s="10">
        <f t="shared" si="3"/>
        <v>2.4657109106737778E-2</v>
      </c>
      <c r="J48" s="1">
        <v>23879.747899999998</v>
      </c>
      <c r="K48">
        <v>24283.52606</v>
      </c>
      <c r="L48">
        <v>24111.342140000001</v>
      </c>
      <c r="M48">
        <v>25759.02578</v>
      </c>
      <c r="N48">
        <v>27096.16906</v>
      </c>
      <c r="O48" s="11">
        <f t="shared" si="0"/>
        <v>2.724583213733394E-2</v>
      </c>
      <c r="P48" s="1">
        <v>29821.117480000001</v>
      </c>
      <c r="Q48">
        <v>30010.375940000002</v>
      </c>
      <c r="R48">
        <v>31571.019489999999</v>
      </c>
      <c r="S48">
        <v>29357.303609999999</v>
      </c>
      <c r="U48" s="23">
        <f t="shared" si="1"/>
        <v>2.5887230305961621E-3</v>
      </c>
      <c r="V48" s="24">
        <f t="shared" si="2"/>
        <v>2.5887230305961621E-3</v>
      </c>
    </row>
    <row r="49" spans="1:22" x14ac:dyDescent="0.35">
      <c r="A49" s="3" t="s">
        <v>23</v>
      </c>
      <c r="B49" s="3" t="s">
        <v>24</v>
      </c>
      <c r="C49" s="3" t="s">
        <v>50</v>
      </c>
      <c r="D49">
        <v>15925.2958</v>
      </c>
      <c r="E49">
        <v>15648.08483</v>
      </c>
      <c r="F49">
        <v>16111.48488</v>
      </c>
      <c r="G49">
        <v>16512.212510000001</v>
      </c>
      <c r="H49">
        <v>17345.29925</v>
      </c>
      <c r="I49" s="10">
        <f t="shared" si="3"/>
        <v>1.8629143886048007E-2</v>
      </c>
      <c r="J49" s="1">
        <v>18041.825489999999</v>
      </c>
      <c r="K49">
        <v>18889.18764</v>
      </c>
      <c r="L49">
        <v>19309.796040000001</v>
      </c>
      <c r="M49">
        <v>21763.543280000002</v>
      </c>
      <c r="N49">
        <v>29112.613359999999</v>
      </c>
      <c r="O49" s="11">
        <f t="shared" si="0"/>
        <v>3.3125113279341381E-2</v>
      </c>
      <c r="P49" s="1">
        <v>36256.110280000001</v>
      </c>
      <c r="Q49">
        <v>36130.065560000003</v>
      </c>
      <c r="R49">
        <v>35857.89097</v>
      </c>
      <c r="S49">
        <v>35931.265200000002</v>
      </c>
      <c r="U49" s="23">
        <f t="shared" si="1"/>
        <v>1.4495969393293374E-2</v>
      </c>
      <c r="V49" s="24">
        <f t="shared" si="2"/>
        <v>1.4495969393293374E-2</v>
      </c>
    </row>
    <row r="50" spans="1:22" x14ac:dyDescent="0.35">
      <c r="A50" s="3" t="s">
        <v>23</v>
      </c>
      <c r="B50" s="3" t="s">
        <v>24</v>
      </c>
      <c r="C50" s="3" t="s">
        <v>50</v>
      </c>
      <c r="D50">
        <v>15925.2958</v>
      </c>
      <c r="E50">
        <v>15648.08483</v>
      </c>
      <c r="F50">
        <v>16111.48488</v>
      </c>
      <c r="G50">
        <v>16512.212510000001</v>
      </c>
      <c r="H50">
        <v>17345.29925</v>
      </c>
      <c r="I50" s="10">
        <f t="shared" si="3"/>
        <v>1.8629143886048007E-2</v>
      </c>
      <c r="J50" s="1">
        <v>18041.825489999999</v>
      </c>
      <c r="K50">
        <v>18889.18764</v>
      </c>
      <c r="L50">
        <v>19309.796040000001</v>
      </c>
      <c r="M50">
        <v>21763.543280000002</v>
      </c>
      <c r="N50">
        <v>29112.613359999999</v>
      </c>
      <c r="O50" s="11">
        <f t="shared" si="0"/>
        <v>3.3125113279341381E-2</v>
      </c>
      <c r="P50" s="1">
        <v>36256.110280000001</v>
      </c>
      <c r="Q50">
        <v>36130.065560000003</v>
      </c>
      <c r="R50">
        <v>35857.89097</v>
      </c>
      <c r="S50">
        <v>35931.265200000002</v>
      </c>
      <c r="U50" s="23">
        <f t="shared" si="1"/>
        <v>1.4495969393293374E-2</v>
      </c>
      <c r="V50" s="24">
        <f t="shared" si="2"/>
        <v>1.4495969393293374E-2</v>
      </c>
    </row>
    <row r="51" spans="1:22" x14ac:dyDescent="0.35">
      <c r="A51" s="3" t="s">
        <v>23</v>
      </c>
      <c r="B51" s="3" t="s">
        <v>24</v>
      </c>
      <c r="C51" s="3" t="s">
        <v>51</v>
      </c>
      <c r="D51">
        <v>117879.81329999999</v>
      </c>
      <c r="E51">
        <v>116271.25810000001</v>
      </c>
      <c r="F51">
        <v>119769.4895</v>
      </c>
      <c r="G51">
        <v>124097.80160000001</v>
      </c>
      <c r="H51">
        <v>118254.6787</v>
      </c>
      <c r="I51" s="10">
        <f t="shared" si="3"/>
        <v>0.11838207108523104</v>
      </c>
      <c r="J51" s="1">
        <v>114649.85619999999</v>
      </c>
      <c r="K51">
        <v>107802.70170000001</v>
      </c>
      <c r="L51">
        <v>103417.63039999999</v>
      </c>
      <c r="M51">
        <v>104098.6903</v>
      </c>
      <c r="N51">
        <v>100491.4276</v>
      </c>
      <c r="O51" s="11">
        <f t="shared" si="0"/>
        <v>8.9518144063308769E-2</v>
      </c>
      <c r="P51" s="1">
        <v>97979.429560000004</v>
      </c>
      <c r="Q51">
        <v>107690.7779</v>
      </c>
      <c r="R51">
        <v>116108.6719</v>
      </c>
      <c r="S51">
        <v>124531.7329</v>
      </c>
      <c r="U51" s="23">
        <f t="shared" si="1"/>
        <v>-2.8863927021922267E-2</v>
      </c>
      <c r="V51" s="24">
        <f t="shared" si="2"/>
        <v>2.8863927021922267E-2</v>
      </c>
    </row>
    <row r="52" spans="1:22" x14ac:dyDescent="0.35">
      <c r="A52" s="3" t="s">
        <v>23</v>
      </c>
      <c r="B52" s="3" t="s">
        <v>24</v>
      </c>
      <c r="C52" s="3" t="s">
        <v>51</v>
      </c>
      <c r="D52">
        <v>117879.81329999999</v>
      </c>
      <c r="E52">
        <v>116271.25810000001</v>
      </c>
      <c r="F52">
        <v>119769.4895</v>
      </c>
      <c r="G52">
        <v>124097.80160000001</v>
      </c>
      <c r="H52">
        <v>118254.6787</v>
      </c>
      <c r="I52" s="10">
        <f t="shared" si="3"/>
        <v>0.11838207108523104</v>
      </c>
      <c r="J52" s="1">
        <v>114649.85619999999</v>
      </c>
      <c r="K52">
        <v>107802.70170000001</v>
      </c>
      <c r="L52">
        <v>103417.63039999999</v>
      </c>
      <c r="M52">
        <v>104098.6903</v>
      </c>
      <c r="N52">
        <v>100491.4276</v>
      </c>
      <c r="O52" s="11">
        <f t="shared" si="0"/>
        <v>8.9518144063308769E-2</v>
      </c>
      <c r="P52" s="1">
        <v>97979.429560000004</v>
      </c>
      <c r="Q52">
        <v>107690.7779</v>
      </c>
      <c r="R52">
        <v>116108.6719</v>
      </c>
      <c r="S52">
        <v>124531.7329</v>
      </c>
      <c r="U52" s="23">
        <f t="shared" si="1"/>
        <v>-2.8863927021922267E-2</v>
      </c>
      <c r="V52" s="24">
        <f t="shared" si="2"/>
        <v>2.8863927021922267E-2</v>
      </c>
    </row>
    <row r="53" spans="1:22" x14ac:dyDescent="0.35">
      <c r="A53" s="3" t="s">
        <v>23</v>
      </c>
      <c r="B53" s="3" t="s">
        <v>24</v>
      </c>
      <c r="C53" s="3" t="s">
        <v>52</v>
      </c>
      <c r="D53">
        <v>41844.424650000001</v>
      </c>
      <c r="E53">
        <v>41772.242619999997</v>
      </c>
      <c r="F53">
        <v>44036.094420000001</v>
      </c>
      <c r="G53">
        <v>45789.557630000003</v>
      </c>
      <c r="H53">
        <v>43396.69425</v>
      </c>
      <c r="I53" s="10">
        <f t="shared" si="3"/>
        <v>4.5437649569719657E-2</v>
      </c>
      <c r="J53" s="1">
        <v>44005.143190000003</v>
      </c>
      <c r="K53">
        <v>45995.473709999998</v>
      </c>
      <c r="L53">
        <v>47251.852140000003</v>
      </c>
      <c r="M53">
        <v>50577.590470000003</v>
      </c>
      <c r="N53">
        <v>49476.956890000001</v>
      </c>
      <c r="O53" s="11">
        <f t="shared" si="0"/>
        <v>4.701050900165709E-2</v>
      </c>
      <c r="P53" s="1">
        <v>51453.958339999997</v>
      </c>
      <c r="Q53">
        <v>52393.261339999997</v>
      </c>
      <c r="R53">
        <v>51244.96228</v>
      </c>
      <c r="S53">
        <v>47751.404699999999</v>
      </c>
      <c r="U53" s="23">
        <f t="shared" si="1"/>
        <v>1.5728594319374331E-3</v>
      </c>
      <c r="V53" s="24">
        <f t="shared" si="2"/>
        <v>1.5728594319374331E-3</v>
      </c>
    </row>
    <row r="54" spans="1:22" x14ac:dyDescent="0.35">
      <c r="A54" s="3" t="s">
        <v>23</v>
      </c>
      <c r="B54" s="3" t="s">
        <v>24</v>
      </c>
      <c r="C54" s="3" t="s">
        <v>53</v>
      </c>
      <c r="D54">
        <v>38450.018020000003</v>
      </c>
      <c r="E54">
        <v>38390.52665</v>
      </c>
      <c r="F54">
        <v>40375.580240000003</v>
      </c>
      <c r="G54">
        <v>41916.101219999997</v>
      </c>
      <c r="H54">
        <v>39849.185850000002</v>
      </c>
      <c r="I54" s="10">
        <f t="shared" si="3"/>
        <v>4.1755505522852121E-2</v>
      </c>
      <c r="J54" s="1">
        <v>40439.085579999999</v>
      </c>
      <c r="K54">
        <v>42257.10355</v>
      </c>
      <c r="L54">
        <v>43428.972130000002</v>
      </c>
      <c r="M54">
        <v>46298.190150000002</v>
      </c>
      <c r="N54">
        <v>45308.061840000002</v>
      </c>
      <c r="O54" s="11">
        <f t="shared" si="0"/>
        <v>4.3039596797057024E-2</v>
      </c>
      <c r="P54" s="1">
        <v>47107.714160000003</v>
      </c>
      <c r="Q54">
        <v>47945.340510000002</v>
      </c>
      <c r="R54">
        <v>47049.018640000002</v>
      </c>
      <c r="S54">
        <v>43855.913829999998</v>
      </c>
      <c r="U54" s="23">
        <f t="shared" si="1"/>
        <v>1.2840912742049029E-3</v>
      </c>
      <c r="V54" s="24">
        <f t="shared" si="2"/>
        <v>1.2840912742049029E-3</v>
      </c>
    </row>
    <row r="55" spans="1:22" x14ac:dyDescent="0.35">
      <c r="A55" s="3" t="s">
        <v>23</v>
      </c>
      <c r="B55" s="3" t="s">
        <v>24</v>
      </c>
      <c r="C55" s="3" t="s">
        <v>53</v>
      </c>
      <c r="D55">
        <v>38450.018020000003</v>
      </c>
      <c r="E55">
        <v>38390.52665</v>
      </c>
      <c r="F55">
        <v>40375.580240000003</v>
      </c>
      <c r="G55">
        <v>41916.101219999997</v>
      </c>
      <c r="H55">
        <v>39849.185850000002</v>
      </c>
      <c r="I55" s="10">
        <f t="shared" si="3"/>
        <v>4.1755505522852121E-2</v>
      </c>
      <c r="J55" s="1">
        <v>40439.085579999999</v>
      </c>
      <c r="K55">
        <v>42257.10355</v>
      </c>
      <c r="L55">
        <v>43428.972130000002</v>
      </c>
      <c r="M55">
        <v>46298.190150000002</v>
      </c>
      <c r="N55">
        <v>45308.061840000002</v>
      </c>
      <c r="O55" s="11">
        <f t="shared" si="0"/>
        <v>4.3039596797057024E-2</v>
      </c>
      <c r="P55" s="1">
        <v>47107.714160000003</v>
      </c>
      <c r="Q55">
        <v>47945.340510000002</v>
      </c>
      <c r="R55">
        <v>47049.018640000002</v>
      </c>
      <c r="S55">
        <v>43855.913829999998</v>
      </c>
      <c r="U55" s="23">
        <f t="shared" si="1"/>
        <v>1.2840912742049029E-3</v>
      </c>
      <c r="V55" s="24">
        <f t="shared" si="2"/>
        <v>1.2840912742049029E-3</v>
      </c>
    </row>
    <row r="56" spans="1:22" x14ac:dyDescent="0.35">
      <c r="A56" s="3" t="s">
        <v>23</v>
      </c>
      <c r="B56" s="3" t="s">
        <v>24</v>
      </c>
      <c r="C56" s="3" t="s">
        <v>54</v>
      </c>
      <c r="D56">
        <v>3394.40663</v>
      </c>
      <c r="E56">
        <v>3381.715972</v>
      </c>
      <c r="F56">
        <v>3660.5141819999999</v>
      </c>
      <c r="G56">
        <v>3873.4564140000002</v>
      </c>
      <c r="H56">
        <v>3547.5083979999999</v>
      </c>
      <c r="I56" s="10">
        <f t="shared" si="3"/>
        <v>3.6821440468675359E-3</v>
      </c>
      <c r="J56" s="1">
        <v>3566.0576099999998</v>
      </c>
      <c r="K56">
        <v>3738.3701590000001</v>
      </c>
      <c r="L56">
        <v>3822.8800080000001</v>
      </c>
      <c r="M56">
        <v>4279.4003169999996</v>
      </c>
      <c r="N56">
        <v>4168.895055</v>
      </c>
      <c r="O56" s="11">
        <f t="shared" si="0"/>
        <v>3.9709122055137155E-3</v>
      </c>
      <c r="P56" s="1">
        <v>4346.244181</v>
      </c>
      <c r="Q56">
        <v>4447.9208269999999</v>
      </c>
      <c r="R56">
        <v>4195.9436400000004</v>
      </c>
      <c r="S56">
        <v>3895.4908730000002</v>
      </c>
      <c r="U56" s="23">
        <f t="shared" si="1"/>
        <v>2.8876815864617954E-4</v>
      </c>
      <c r="V56" s="24">
        <f t="shared" si="2"/>
        <v>2.8876815864617954E-4</v>
      </c>
    </row>
    <row r="57" spans="1:22" x14ac:dyDescent="0.35">
      <c r="A57" s="3" t="s">
        <v>23</v>
      </c>
      <c r="B57" s="3" t="s">
        <v>24</v>
      </c>
      <c r="C57" s="3" t="s">
        <v>54</v>
      </c>
      <c r="D57">
        <v>3394.40663</v>
      </c>
      <c r="E57">
        <v>3381.715972</v>
      </c>
      <c r="F57">
        <v>3660.5141819999999</v>
      </c>
      <c r="G57">
        <v>3873.4564140000002</v>
      </c>
      <c r="H57">
        <v>3547.5083979999999</v>
      </c>
      <c r="I57" s="10">
        <f t="shared" si="3"/>
        <v>3.6821440468675359E-3</v>
      </c>
      <c r="J57" s="1">
        <v>3566.0576099999998</v>
      </c>
      <c r="K57">
        <v>3738.3701590000001</v>
      </c>
      <c r="L57">
        <v>3822.8800080000001</v>
      </c>
      <c r="M57">
        <v>4279.4003169999996</v>
      </c>
      <c r="N57">
        <v>4168.895055</v>
      </c>
      <c r="O57" s="11">
        <f t="shared" si="0"/>
        <v>3.9709122055137155E-3</v>
      </c>
      <c r="P57" s="1">
        <v>4346.244181</v>
      </c>
      <c r="Q57">
        <v>4447.9208269999999</v>
      </c>
      <c r="R57">
        <v>4195.9436400000004</v>
      </c>
      <c r="S57">
        <v>3895.4908730000002</v>
      </c>
      <c r="U57" s="23">
        <f t="shared" si="1"/>
        <v>2.8876815864617954E-4</v>
      </c>
      <c r="V57" s="24">
        <f t="shared" si="2"/>
        <v>2.8876815864617954E-4</v>
      </c>
    </row>
    <row r="58" spans="1:22" x14ac:dyDescent="0.35">
      <c r="A58" s="3" t="s">
        <v>23</v>
      </c>
      <c r="B58" s="3" t="s">
        <v>24</v>
      </c>
      <c r="C58" s="3" t="s">
        <v>55</v>
      </c>
      <c r="D58">
        <v>21273.392930000002</v>
      </c>
      <c r="E58">
        <v>20929.424950000001</v>
      </c>
      <c r="F58">
        <v>19969.996419999999</v>
      </c>
      <c r="G58">
        <v>19984.65899</v>
      </c>
      <c r="H58">
        <v>20241.463729999999</v>
      </c>
      <c r="I58" s="10">
        <f t="shared" si="3"/>
        <v>2.0894460008450383E-2</v>
      </c>
      <c r="J58" s="1">
        <v>20235.723310000001</v>
      </c>
      <c r="K58">
        <v>20153.61594</v>
      </c>
      <c r="L58">
        <v>20045.456709999999</v>
      </c>
      <c r="M58">
        <v>20749.95795</v>
      </c>
      <c r="N58">
        <v>21229.847280000002</v>
      </c>
      <c r="O58" s="11">
        <f t="shared" si="0"/>
        <v>1.8988286386943418E-2</v>
      </c>
      <c r="P58" s="1">
        <v>20783.065689999999</v>
      </c>
      <c r="Q58">
        <v>21679.05343</v>
      </c>
      <c r="R58">
        <v>22753.590759999999</v>
      </c>
      <c r="S58">
        <v>22790.482619999999</v>
      </c>
      <c r="U58" s="23">
        <f t="shared" si="1"/>
        <v>-1.9061736215069645E-3</v>
      </c>
      <c r="V58" s="24">
        <f t="shared" si="2"/>
        <v>1.9061736215069645E-3</v>
      </c>
    </row>
    <row r="59" spans="1:22" x14ac:dyDescent="0.35">
      <c r="A59" s="3" t="s">
        <v>23</v>
      </c>
      <c r="B59" s="3" t="s">
        <v>24</v>
      </c>
      <c r="C59" s="3" t="s">
        <v>56</v>
      </c>
      <c r="D59">
        <v>8842.6564490000001</v>
      </c>
      <c r="E59">
        <v>9033.0670019999998</v>
      </c>
      <c r="F59">
        <v>8465.5439239999996</v>
      </c>
      <c r="G59">
        <v>8112.7518259999997</v>
      </c>
      <c r="H59">
        <v>8112.1795009999996</v>
      </c>
      <c r="I59" s="10">
        <f t="shared" si="3"/>
        <v>7.9702423316674233E-3</v>
      </c>
      <c r="J59" s="1">
        <v>7718.9656240000004</v>
      </c>
      <c r="K59">
        <v>7593.3090709999997</v>
      </c>
      <c r="L59">
        <v>7265.537969</v>
      </c>
      <c r="M59">
        <v>7878.3426799999997</v>
      </c>
      <c r="N59">
        <v>8363.7745720000003</v>
      </c>
      <c r="O59" s="11">
        <f t="shared" si="0"/>
        <v>7.467054819668072E-3</v>
      </c>
      <c r="P59" s="1">
        <v>8172.8433869999999</v>
      </c>
      <c r="Q59">
        <v>8332.3645300000007</v>
      </c>
      <c r="R59">
        <v>8400.7438000000002</v>
      </c>
      <c r="S59">
        <v>8205.1508990000002</v>
      </c>
      <c r="U59" s="23">
        <f t="shared" si="1"/>
        <v>-5.0318751199935133E-4</v>
      </c>
      <c r="V59" s="24">
        <f t="shared" si="2"/>
        <v>5.0318751199935133E-4</v>
      </c>
    </row>
    <row r="60" spans="1:22" x14ac:dyDescent="0.35">
      <c r="A60" s="3" t="s">
        <v>23</v>
      </c>
      <c r="B60" s="3" t="s">
        <v>24</v>
      </c>
      <c r="C60" s="3" t="s">
        <v>56</v>
      </c>
      <c r="D60">
        <v>8842.6564490000001</v>
      </c>
      <c r="E60">
        <v>9033.0670019999998</v>
      </c>
      <c r="F60">
        <v>8465.5439239999996</v>
      </c>
      <c r="G60">
        <v>8112.7518259999997</v>
      </c>
      <c r="H60">
        <v>8112.1795009999996</v>
      </c>
      <c r="I60" s="10">
        <f t="shared" si="3"/>
        <v>7.9702423316674233E-3</v>
      </c>
      <c r="J60" s="1">
        <v>7718.9656240000004</v>
      </c>
      <c r="K60">
        <v>7593.3090709999997</v>
      </c>
      <c r="L60">
        <v>7265.537969</v>
      </c>
      <c r="M60">
        <v>7878.3426799999997</v>
      </c>
      <c r="N60">
        <v>8363.7745720000003</v>
      </c>
      <c r="O60" s="11">
        <f t="shared" si="0"/>
        <v>7.467054819668072E-3</v>
      </c>
      <c r="P60" s="1">
        <v>8172.8433869999999</v>
      </c>
      <c r="Q60">
        <v>8332.3645300000007</v>
      </c>
      <c r="R60">
        <v>8400.7438000000002</v>
      </c>
      <c r="S60">
        <v>8205.1508990000002</v>
      </c>
      <c r="U60" s="23">
        <f t="shared" si="1"/>
        <v>-5.0318751199935133E-4</v>
      </c>
      <c r="V60" s="24">
        <f t="shared" si="2"/>
        <v>5.0318751199935133E-4</v>
      </c>
    </row>
    <row r="61" spans="1:22" x14ac:dyDescent="0.35">
      <c r="A61" s="3" t="s">
        <v>23</v>
      </c>
      <c r="B61" s="3" t="s">
        <v>24</v>
      </c>
      <c r="C61" s="3" t="s">
        <v>56</v>
      </c>
      <c r="D61">
        <v>8842.6564490000001</v>
      </c>
      <c r="E61">
        <v>9033.0670019999998</v>
      </c>
      <c r="F61">
        <v>8465.5439239999996</v>
      </c>
      <c r="G61">
        <v>8112.7518259999997</v>
      </c>
      <c r="H61">
        <v>8112.1795009999996</v>
      </c>
      <c r="I61" s="10">
        <f t="shared" si="3"/>
        <v>7.9702423316674233E-3</v>
      </c>
      <c r="J61" s="1">
        <v>7718.9656240000004</v>
      </c>
      <c r="K61">
        <v>7593.3090709999997</v>
      </c>
      <c r="L61">
        <v>7265.537969</v>
      </c>
      <c r="M61">
        <v>7878.3426799999997</v>
      </c>
      <c r="N61">
        <v>8363.7745720000003</v>
      </c>
      <c r="O61" s="11">
        <f t="shared" si="0"/>
        <v>7.467054819668072E-3</v>
      </c>
      <c r="P61" s="1">
        <v>8172.8433869999999</v>
      </c>
      <c r="Q61">
        <v>8332.3645300000007</v>
      </c>
      <c r="R61">
        <v>8400.7438000000002</v>
      </c>
      <c r="S61">
        <v>8205.1508990000002</v>
      </c>
      <c r="U61" s="23">
        <f t="shared" si="1"/>
        <v>-5.0318751199935133E-4</v>
      </c>
      <c r="V61" s="24">
        <f t="shared" si="2"/>
        <v>5.0318751199935133E-4</v>
      </c>
    </row>
    <row r="62" spans="1:22" x14ac:dyDescent="0.35">
      <c r="A62" s="3" t="s">
        <v>23</v>
      </c>
      <c r="B62" s="3" t="s">
        <v>24</v>
      </c>
      <c r="C62" s="3" t="s">
        <v>57</v>
      </c>
      <c r="D62">
        <v>12430.73648</v>
      </c>
      <c r="E62">
        <v>11896.35795</v>
      </c>
      <c r="F62">
        <v>11504.45249</v>
      </c>
      <c r="G62">
        <v>11871.907160000001</v>
      </c>
      <c r="H62">
        <v>12129.284229999999</v>
      </c>
      <c r="I62" s="10">
        <f t="shared" si="3"/>
        <v>1.2924217680913168E-2</v>
      </c>
      <c r="J62" s="1">
        <v>12516.75769</v>
      </c>
      <c r="K62">
        <v>12560.30687</v>
      </c>
      <c r="L62">
        <v>12779.918739999999</v>
      </c>
      <c r="M62">
        <v>12871.61527</v>
      </c>
      <c r="N62">
        <v>12866.072700000001</v>
      </c>
      <c r="O62" s="11">
        <f t="shared" si="0"/>
        <v>1.1521231564534419E-2</v>
      </c>
      <c r="P62" s="1">
        <v>12610.222299999999</v>
      </c>
      <c r="Q62">
        <v>13346.688899999999</v>
      </c>
      <c r="R62">
        <v>14352.846960000001</v>
      </c>
      <c r="S62">
        <v>14585.33172</v>
      </c>
      <c r="U62" s="23">
        <f t="shared" si="1"/>
        <v>-1.4029861163787488E-3</v>
      </c>
      <c r="V62" s="24">
        <f t="shared" si="2"/>
        <v>1.4029861163787488E-3</v>
      </c>
    </row>
    <row r="63" spans="1:22" x14ac:dyDescent="0.35">
      <c r="A63" s="3" t="s">
        <v>23</v>
      </c>
      <c r="B63" s="3" t="s">
        <v>24</v>
      </c>
      <c r="C63" s="3" t="s">
        <v>57</v>
      </c>
      <c r="D63">
        <v>12430.73648</v>
      </c>
      <c r="E63">
        <v>11896.35795</v>
      </c>
      <c r="F63">
        <v>11504.45249</v>
      </c>
      <c r="G63">
        <v>11871.907160000001</v>
      </c>
      <c r="H63">
        <v>12129.284229999999</v>
      </c>
      <c r="I63" s="10">
        <f t="shared" si="3"/>
        <v>1.2924217680913168E-2</v>
      </c>
      <c r="J63" s="1">
        <v>12516.75769</v>
      </c>
      <c r="K63">
        <v>12560.30687</v>
      </c>
      <c r="L63">
        <v>12779.918739999999</v>
      </c>
      <c r="M63">
        <v>12871.61527</v>
      </c>
      <c r="N63">
        <v>12866.072700000001</v>
      </c>
      <c r="O63" s="11">
        <f t="shared" si="0"/>
        <v>1.1521231564534419E-2</v>
      </c>
      <c r="P63" s="1">
        <v>12610.222299999999</v>
      </c>
      <c r="Q63">
        <v>13346.688899999999</v>
      </c>
      <c r="R63">
        <v>14352.846960000001</v>
      </c>
      <c r="S63">
        <v>14585.33172</v>
      </c>
      <c r="U63" s="23">
        <f t="shared" si="1"/>
        <v>-1.4029861163787488E-3</v>
      </c>
      <c r="V63" s="24">
        <f t="shared" si="2"/>
        <v>1.4029861163787488E-3</v>
      </c>
    </row>
    <row r="64" spans="1:22" x14ac:dyDescent="0.35">
      <c r="A64" s="3" t="s">
        <v>23</v>
      </c>
      <c r="B64" s="3" t="s">
        <v>24</v>
      </c>
      <c r="C64" s="3" t="s">
        <v>57</v>
      </c>
      <c r="D64">
        <v>12430.73648</v>
      </c>
      <c r="E64">
        <v>11896.35795</v>
      </c>
      <c r="F64">
        <v>11504.45249</v>
      </c>
      <c r="G64">
        <v>11871.907160000001</v>
      </c>
      <c r="H64">
        <v>12129.284229999999</v>
      </c>
      <c r="I64" s="10">
        <f t="shared" si="3"/>
        <v>1.2924217680913168E-2</v>
      </c>
      <c r="J64" s="1">
        <v>12516.75769</v>
      </c>
      <c r="K64">
        <v>12560.30687</v>
      </c>
      <c r="L64">
        <v>12779.918739999999</v>
      </c>
      <c r="M64">
        <v>12871.61527</v>
      </c>
      <c r="N64">
        <v>12866.072700000001</v>
      </c>
      <c r="O64" s="11">
        <f t="shared" si="0"/>
        <v>1.1521231564534419E-2</v>
      </c>
      <c r="P64" s="1">
        <v>12610.222299999999</v>
      </c>
      <c r="Q64">
        <v>13346.688899999999</v>
      </c>
      <c r="R64">
        <v>14352.846960000001</v>
      </c>
      <c r="S64">
        <v>14585.33172</v>
      </c>
      <c r="U64" s="23">
        <f t="shared" si="1"/>
        <v>-1.4029861163787488E-3</v>
      </c>
      <c r="V64" s="24">
        <f t="shared" si="2"/>
        <v>1.4029861163787488E-3</v>
      </c>
    </row>
    <row r="65" spans="1:22" x14ac:dyDescent="0.35">
      <c r="A65" s="3" t="s">
        <v>23</v>
      </c>
      <c r="B65" s="3" t="s">
        <v>24</v>
      </c>
      <c r="C65" s="3" t="s">
        <v>58</v>
      </c>
      <c r="D65">
        <v>176263.87340000001</v>
      </c>
      <c r="E65">
        <v>172277.68280000001</v>
      </c>
      <c r="F65">
        <v>170146.29829999999</v>
      </c>
      <c r="G65">
        <v>162166.07980000001</v>
      </c>
      <c r="H65">
        <v>144619.53890000001</v>
      </c>
      <c r="I65" s="10">
        <f t="shared" si="3"/>
        <v>0.13951035584364779</v>
      </c>
      <c r="J65" s="1">
        <v>135112.0325</v>
      </c>
      <c r="K65">
        <v>126093.36169999999</v>
      </c>
      <c r="L65">
        <v>116832.3282</v>
      </c>
      <c r="M65">
        <v>114702.78810000001</v>
      </c>
      <c r="N65">
        <v>113940.7138</v>
      </c>
      <c r="O65" s="11">
        <f t="shared" si="0"/>
        <v>0.10824457341637077</v>
      </c>
      <c r="P65" s="1">
        <v>118475.88740000001</v>
      </c>
      <c r="Q65">
        <v>114572.59819999999</v>
      </c>
      <c r="R65">
        <v>110879.04949999999</v>
      </c>
      <c r="S65">
        <v>105865.0877</v>
      </c>
      <c r="U65" s="23">
        <f t="shared" si="1"/>
        <v>-3.1265782427277025E-2</v>
      </c>
      <c r="V65" s="24">
        <f t="shared" si="2"/>
        <v>3.1265782427277025E-2</v>
      </c>
    </row>
    <row r="66" spans="1:22" x14ac:dyDescent="0.35">
      <c r="A66" s="3" t="s">
        <v>23</v>
      </c>
      <c r="B66" s="3" t="s">
        <v>24</v>
      </c>
      <c r="C66" s="3" t="s">
        <v>59</v>
      </c>
      <c r="D66">
        <v>50365.900869999998</v>
      </c>
      <c r="E66">
        <v>49872.311710000002</v>
      </c>
      <c r="F66">
        <v>52140.314530000003</v>
      </c>
      <c r="G66">
        <v>51893.642319999999</v>
      </c>
      <c r="H66">
        <v>45856.974620000001</v>
      </c>
      <c r="I66" s="10">
        <f t="shared" si="3"/>
        <v>4.5447875511547713E-2</v>
      </c>
      <c r="J66" s="1">
        <v>44015.046739999998</v>
      </c>
      <c r="K66">
        <v>41137.336320000002</v>
      </c>
      <c r="L66">
        <v>37384.851150000002</v>
      </c>
      <c r="M66">
        <v>37354.183550000002</v>
      </c>
      <c r="N66">
        <v>38291.918960000003</v>
      </c>
      <c r="O66" s="11">
        <f t="shared" si="0"/>
        <v>3.6823666388499272E-2</v>
      </c>
      <c r="P66" s="1">
        <v>40304.25189</v>
      </c>
      <c r="Q66">
        <v>38698.76698</v>
      </c>
      <c r="R66">
        <v>36799.55416</v>
      </c>
      <c r="S66">
        <v>32740.016339999998</v>
      </c>
      <c r="U66" s="23">
        <f t="shared" si="1"/>
        <v>-8.6242091230484402E-3</v>
      </c>
      <c r="V66" s="24">
        <f t="shared" si="2"/>
        <v>8.6242091230484402E-3</v>
      </c>
    </row>
    <row r="67" spans="1:22" x14ac:dyDescent="0.35">
      <c r="A67" s="3" t="s">
        <v>23</v>
      </c>
      <c r="B67" s="3" t="s">
        <v>24</v>
      </c>
      <c r="C67" s="3" t="s">
        <v>60</v>
      </c>
      <c r="D67">
        <v>15974.55881</v>
      </c>
      <c r="E67">
        <v>15444.535330000001</v>
      </c>
      <c r="F67">
        <v>14713.41145</v>
      </c>
      <c r="G67">
        <v>13661.622369999999</v>
      </c>
      <c r="H67">
        <v>12663.73883</v>
      </c>
      <c r="I67" s="10">
        <f t="shared" si="3"/>
        <v>1.3102075106938626E-2</v>
      </c>
      <c r="J67" s="1">
        <v>12689.00783</v>
      </c>
      <c r="K67">
        <v>11461.627270000001</v>
      </c>
      <c r="L67">
        <v>10628.467989999999</v>
      </c>
      <c r="M67">
        <v>11016.39596</v>
      </c>
      <c r="N67">
        <v>12195.7547</v>
      </c>
      <c r="O67" s="11">
        <f t="shared" si="0"/>
        <v>1.1723635998435433E-2</v>
      </c>
      <c r="P67" s="1">
        <v>12831.75807</v>
      </c>
      <c r="Q67">
        <v>10856.15691</v>
      </c>
      <c r="R67">
        <v>10242.45218</v>
      </c>
      <c r="S67">
        <v>8531.6432659999991</v>
      </c>
      <c r="U67" s="23">
        <f t="shared" si="1"/>
        <v>-1.3784391085031929E-3</v>
      </c>
      <c r="V67" s="24">
        <f t="shared" si="2"/>
        <v>1.3784391085031929E-3</v>
      </c>
    </row>
    <row r="68" spans="1:22" x14ac:dyDescent="0.35">
      <c r="A68" s="3" t="s">
        <v>23</v>
      </c>
      <c r="B68" s="3" t="s">
        <v>24</v>
      </c>
      <c r="C68" s="3" t="s">
        <v>60</v>
      </c>
      <c r="D68">
        <v>15974.55881</v>
      </c>
      <c r="E68">
        <v>15444.535330000001</v>
      </c>
      <c r="F68">
        <v>14713.41145</v>
      </c>
      <c r="G68">
        <v>13661.622369999999</v>
      </c>
      <c r="H68">
        <v>12663.73883</v>
      </c>
      <c r="I68" s="10">
        <f t="shared" si="3"/>
        <v>1.3102075106938626E-2</v>
      </c>
      <c r="J68" s="1">
        <v>12689.00783</v>
      </c>
      <c r="K68">
        <v>11461.627270000001</v>
      </c>
      <c r="L68">
        <v>10628.467989999999</v>
      </c>
      <c r="M68">
        <v>11016.39596</v>
      </c>
      <c r="N68">
        <v>12195.7547</v>
      </c>
      <c r="O68" s="11">
        <f t="shared" si="0"/>
        <v>1.1723635998435433E-2</v>
      </c>
      <c r="P68" s="1">
        <v>12831.75807</v>
      </c>
      <c r="Q68">
        <v>10856.15691</v>
      </c>
      <c r="R68">
        <v>10242.45218</v>
      </c>
      <c r="S68">
        <v>8531.6432659999991</v>
      </c>
      <c r="U68" s="23">
        <f t="shared" si="1"/>
        <v>-1.3784391085031929E-3</v>
      </c>
      <c r="V68" s="24">
        <f t="shared" si="2"/>
        <v>1.3784391085031929E-3</v>
      </c>
    </row>
    <row r="69" spans="1:22" x14ac:dyDescent="0.35">
      <c r="A69" s="3" t="s">
        <v>23</v>
      </c>
      <c r="B69" s="3" t="s">
        <v>24</v>
      </c>
      <c r="C69" s="3" t="s">
        <v>61</v>
      </c>
      <c r="D69">
        <v>34391.342060000003</v>
      </c>
      <c r="E69">
        <v>34427.776389999999</v>
      </c>
      <c r="F69">
        <v>37426.903079999996</v>
      </c>
      <c r="G69">
        <v>38232.019950000002</v>
      </c>
      <c r="H69">
        <v>33193.235789999999</v>
      </c>
      <c r="I69" s="10">
        <f t="shared" si="3"/>
        <v>3.2345800404609083E-2</v>
      </c>
      <c r="J69" s="1">
        <v>31326.038909999999</v>
      </c>
      <c r="K69">
        <v>29675.709050000001</v>
      </c>
      <c r="L69">
        <v>26756.383160000001</v>
      </c>
      <c r="M69">
        <v>26337.78759</v>
      </c>
      <c r="N69">
        <v>26096.164260000001</v>
      </c>
      <c r="O69" s="11">
        <f t="shared" si="0"/>
        <v>2.5100030399200265E-2</v>
      </c>
      <c r="P69" s="1">
        <v>27472.493829999999</v>
      </c>
      <c r="Q69">
        <v>27842.610069999999</v>
      </c>
      <c r="R69">
        <v>26557.101979999999</v>
      </c>
      <c r="S69">
        <v>24208.373070000001</v>
      </c>
      <c r="U69" s="23">
        <f t="shared" si="1"/>
        <v>-7.2457700054088178E-3</v>
      </c>
      <c r="V69" s="24">
        <f t="shared" si="2"/>
        <v>7.2457700054088178E-3</v>
      </c>
    </row>
    <row r="70" spans="1:22" x14ac:dyDescent="0.35">
      <c r="A70" s="3" t="s">
        <v>23</v>
      </c>
      <c r="B70" s="3" t="s">
        <v>24</v>
      </c>
      <c r="C70" s="3" t="s">
        <v>61</v>
      </c>
      <c r="D70">
        <v>34391.342060000003</v>
      </c>
      <c r="E70">
        <v>34427.776389999999</v>
      </c>
      <c r="F70">
        <v>37426.903079999996</v>
      </c>
      <c r="G70">
        <v>38232.019950000002</v>
      </c>
      <c r="H70">
        <v>33193.235789999999</v>
      </c>
      <c r="I70" s="10">
        <f t="shared" si="3"/>
        <v>3.2345800404609083E-2</v>
      </c>
      <c r="J70" s="1">
        <v>31326.038909999999</v>
      </c>
      <c r="K70">
        <v>29675.709050000001</v>
      </c>
      <c r="L70">
        <v>26756.383160000001</v>
      </c>
      <c r="M70">
        <v>26337.78759</v>
      </c>
      <c r="N70">
        <v>26096.164260000001</v>
      </c>
      <c r="O70" s="11">
        <f t="shared" si="0"/>
        <v>2.5100030399200265E-2</v>
      </c>
      <c r="P70" s="1">
        <v>27472.493829999999</v>
      </c>
      <c r="Q70">
        <v>27842.610069999999</v>
      </c>
      <c r="R70">
        <v>26557.101979999999</v>
      </c>
      <c r="S70">
        <v>24208.373070000001</v>
      </c>
      <c r="U70" s="23">
        <f t="shared" si="1"/>
        <v>-7.2457700054088178E-3</v>
      </c>
      <c r="V70" s="24">
        <f t="shared" si="2"/>
        <v>7.2457700054088178E-3</v>
      </c>
    </row>
    <row r="71" spans="1:22" x14ac:dyDescent="0.35">
      <c r="A71" s="3" t="s">
        <v>23</v>
      </c>
      <c r="B71" s="3" t="s">
        <v>24</v>
      </c>
      <c r="C71" s="3" t="s">
        <v>62</v>
      </c>
      <c r="D71">
        <v>108003.4577</v>
      </c>
      <c r="E71">
        <v>104035.8232</v>
      </c>
      <c r="F71">
        <v>100102.16620000001</v>
      </c>
      <c r="G71">
        <v>92250.5236</v>
      </c>
      <c r="H71">
        <v>80636.649990000005</v>
      </c>
      <c r="I71" s="10">
        <f t="shared" si="3"/>
        <v>7.5941200194949113E-2</v>
      </c>
      <c r="J71" s="1">
        <v>73547.012669999996</v>
      </c>
      <c r="K71">
        <v>68186.498619999998</v>
      </c>
      <c r="L71">
        <v>63960.39488</v>
      </c>
      <c r="M71">
        <v>60235.214139999996</v>
      </c>
      <c r="N71">
        <v>59119.437250000003</v>
      </c>
      <c r="O71" s="11">
        <f t="shared" si="0"/>
        <v>5.5918695533553747E-2</v>
      </c>
      <c r="P71" s="1">
        <v>61204.149700000002</v>
      </c>
      <c r="Q71">
        <v>59328.47395</v>
      </c>
      <c r="R71">
        <v>56017.045559999999</v>
      </c>
      <c r="S71">
        <v>55649.407959999997</v>
      </c>
      <c r="U71" s="23">
        <f t="shared" si="1"/>
        <v>-2.0022504661395366E-2</v>
      </c>
      <c r="V71" s="24">
        <f t="shared" si="2"/>
        <v>2.0022504661395366E-2</v>
      </c>
    </row>
    <row r="72" spans="1:22" x14ac:dyDescent="0.35">
      <c r="A72" s="3" t="s">
        <v>23</v>
      </c>
      <c r="B72" s="3" t="s">
        <v>24</v>
      </c>
      <c r="C72" s="3" t="s">
        <v>63</v>
      </c>
      <c r="D72">
        <v>9553.3413560000008</v>
      </c>
      <c r="E72">
        <v>9157.0535820000005</v>
      </c>
      <c r="F72">
        <v>8499.9743780000008</v>
      </c>
      <c r="G72">
        <v>8024.4223739999998</v>
      </c>
      <c r="H72">
        <v>7097.0385070000002</v>
      </c>
      <c r="I72" s="10">
        <f t="shared" si="3"/>
        <v>6.8519546844854635E-3</v>
      </c>
      <c r="J72" s="1">
        <v>6635.9340739999998</v>
      </c>
      <c r="K72">
        <v>6390.8988090000003</v>
      </c>
      <c r="L72">
        <v>5764.2653259999997</v>
      </c>
      <c r="M72">
        <v>5931.0564210000002</v>
      </c>
      <c r="N72">
        <v>5942.3047569999999</v>
      </c>
      <c r="O72" s="11">
        <f t="shared" si="0"/>
        <v>5.5735905874451401E-3</v>
      </c>
      <c r="P72" s="1">
        <v>6100.4082699999999</v>
      </c>
      <c r="Q72">
        <v>6673.0306840000003</v>
      </c>
      <c r="R72">
        <v>7522.2225699999999</v>
      </c>
      <c r="S72">
        <v>7192.7132769999998</v>
      </c>
      <c r="U72" s="23">
        <f t="shared" si="1"/>
        <v>-1.2783640970403234E-3</v>
      </c>
      <c r="V72" s="24">
        <f t="shared" si="2"/>
        <v>1.2783640970403234E-3</v>
      </c>
    </row>
    <row r="73" spans="1:22" x14ac:dyDescent="0.35">
      <c r="A73" s="3" t="s">
        <v>23</v>
      </c>
      <c r="B73" s="3" t="s">
        <v>24</v>
      </c>
      <c r="C73" s="3" t="s">
        <v>63</v>
      </c>
      <c r="D73">
        <v>9553.3413560000008</v>
      </c>
      <c r="E73">
        <v>9157.0535820000005</v>
      </c>
      <c r="F73">
        <v>8499.9743780000008</v>
      </c>
      <c r="G73">
        <v>8024.4223739999998</v>
      </c>
      <c r="H73">
        <v>7097.0385070000002</v>
      </c>
      <c r="I73" s="10">
        <f t="shared" si="3"/>
        <v>6.8519546844854635E-3</v>
      </c>
      <c r="J73" s="1">
        <v>6635.9340739999998</v>
      </c>
      <c r="K73">
        <v>6390.8988090000003</v>
      </c>
      <c r="L73">
        <v>5764.2653259999997</v>
      </c>
      <c r="M73">
        <v>5931.0564210000002</v>
      </c>
      <c r="N73">
        <v>5942.3047569999999</v>
      </c>
      <c r="O73" s="11">
        <f t="shared" ref="O73:O136" si="4">P73/P$272*100</f>
        <v>5.5735905874451401E-3</v>
      </c>
      <c r="P73" s="1">
        <v>6100.4082699999999</v>
      </c>
      <c r="Q73">
        <v>6673.0306840000003</v>
      </c>
      <c r="R73">
        <v>7522.2225699999999</v>
      </c>
      <c r="S73">
        <v>7192.7132769999998</v>
      </c>
      <c r="U73" s="23">
        <f t="shared" ref="U73:U136" si="5">(O73-I73)</f>
        <v>-1.2783640970403234E-3</v>
      </c>
      <c r="V73" s="24">
        <f t="shared" ref="V73:V136" si="6">ABS(U73)</f>
        <v>1.2783640970403234E-3</v>
      </c>
    </row>
    <row r="74" spans="1:22" x14ac:dyDescent="0.35">
      <c r="A74" s="3" t="s">
        <v>23</v>
      </c>
      <c r="B74" s="3" t="s">
        <v>24</v>
      </c>
      <c r="C74" s="3" t="s">
        <v>64</v>
      </c>
      <c r="D74">
        <v>98450.116330000004</v>
      </c>
      <c r="E74">
        <v>94878.769570000004</v>
      </c>
      <c r="F74">
        <v>91602.191779999994</v>
      </c>
      <c r="G74">
        <v>84226.101219999997</v>
      </c>
      <c r="H74">
        <v>73539.611480000007</v>
      </c>
      <c r="I74" s="10">
        <f t="shared" ref="I74:I137" si="7">J74/J$272*100</f>
        <v>6.9089245504268329E-2</v>
      </c>
      <c r="J74" s="1">
        <v>66911.078590000005</v>
      </c>
      <c r="K74">
        <v>61795.59981</v>
      </c>
      <c r="L74">
        <v>58196.129549999998</v>
      </c>
      <c r="M74">
        <v>54304.157709999999</v>
      </c>
      <c r="N74">
        <v>53177.132490000004</v>
      </c>
      <c r="O74" s="11">
        <f t="shared" si="4"/>
        <v>5.034510494610861E-2</v>
      </c>
      <c r="P74" s="1">
        <v>55103.741430000002</v>
      </c>
      <c r="Q74">
        <v>52655.44326</v>
      </c>
      <c r="R74">
        <v>48494.822990000001</v>
      </c>
      <c r="S74">
        <v>48456.694689999997</v>
      </c>
      <c r="U74" s="23">
        <f t="shared" si="5"/>
        <v>-1.8744140558159719E-2</v>
      </c>
      <c r="V74" s="24">
        <f t="shared" si="6"/>
        <v>1.8744140558159719E-2</v>
      </c>
    </row>
    <row r="75" spans="1:22" x14ac:dyDescent="0.35">
      <c r="A75" s="3" t="s">
        <v>23</v>
      </c>
      <c r="B75" s="3" t="s">
        <v>24</v>
      </c>
      <c r="C75" s="3" t="s">
        <v>64</v>
      </c>
      <c r="D75">
        <v>98450.116330000004</v>
      </c>
      <c r="E75">
        <v>94878.769570000004</v>
      </c>
      <c r="F75">
        <v>91602.191779999994</v>
      </c>
      <c r="G75">
        <v>84226.101219999997</v>
      </c>
      <c r="H75">
        <v>73539.611480000007</v>
      </c>
      <c r="I75" s="10">
        <f t="shared" si="7"/>
        <v>6.9089245504268329E-2</v>
      </c>
      <c r="J75" s="1">
        <v>66911.078590000005</v>
      </c>
      <c r="K75">
        <v>61795.59981</v>
      </c>
      <c r="L75">
        <v>58196.129549999998</v>
      </c>
      <c r="M75">
        <v>54304.157709999999</v>
      </c>
      <c r="N75">
        <v>53177.132490000004</v>
      </c>
      <c r="O75" s="11">
        <f t="shared" si="4"/>
        <v>5.034510494610861E-2</v>
      </c>
      <c r="P75" s="1">
        <v>55103.741430000002</v>
      </c>
      <c r="Q75">
        <v>52655.44326</v>
      </c>
      <c r="R75">
        <v>48494.822990000001</v>
      </c>
      <c r="S75">
        <v>48456.694689999997</v>
      </c>
      <c r="U75" s="23">
        <f t="shared" si="5"/>
        <v>-1.8744140558159719E-2</v>
      </c>
      <c r="V75" s="24">
        <f t="shared" si="6"/>
        <v>1.8744140558159719E-2</v>
      </c>
    </row>
    <row r="76" spans="1:22" x14ac:dyDescent="0.35">
      <c r="A76" s="3" t="s">
        <v>23</v>
      </c>
      <c r="B76" s="3" t="s">
        <v>24</v>
      </c>
      <c r="C76" s="3" t="s">
        <v>65</v>
      </c>
      <c r="D76">
        <v>6032.1532669999997</v>
      </c>
      <c r="E76">
        <v>6569.135448</v>
      </c>
      <c r="F76">
        <v>6349.1937070000004</v>
      </c>
      <c r="G76">
        <v>6530.0765780000002</v>
      </c>
      <c r="H76">
        <v>6552.7106059999996</v>
      </c>
      <c r="I76" s="10">
        <f t="shared" si="7"/>
        <v>7.0049749209325123E-3</v>
      </c>
      <c r="J76" s="1">
        <v>6784.1300629999996</v>
      </c>
      <c r="K76">
        <v>6863.6349170000003</v>
      </c>
      <c r="L76">
        <v>6102.1436940000003</v>
      </c>
      <c r="M76">
        <v>5599.7740430000003</v>
      </c>
      <c r="N76">
        <v>5300.0834329999998</v>
      </c>
      <c r="O76" s="11">
        <f t="shared" si="4"/>
        <v>5.2043921341254247E-3</v>
      </c>
      <c r="P76" s="1">
        <v>5696.3130529999999</v>
      </c>
      <c r="Q76">
        <v>6139.2816499999999</v>
      </c>
      <c r="R76">
        <v>6186.4513459999998</v>
      </c>
      <c r="S76">
        <v>5917.2333689999996</v>
      </c>
      <c r="U76" s="23">
        <f t="shared" si="5"/>
        <v>-1.8005827868070876E-3</v>
      </c>
      <c r="V76" s="24">
        <f t="shared" si="6"/>
        <v>1.8005827868070876E-3</v>
      </c>
    </row>
    <row r="77" spans="1:22" x14ac:dyDescent="0.35">
      <c r="A77" s="3" t="s">
        <v>23</v>
      </c>
      <c r="B77" s="3" t="s">
        <v>24</v>
      </c>
      <c r="C77" s="3" t="s">
        <v>65</v>
      </c>
      <c r="D77">
        <v>6032.1532669999997</v>
      </c>
      <c r="E77">
        <v>6569.135448</v>
      </c>
      <c r="F77">
        <v>6349.1937070000004</v>
      </c>
      <c r="G77">
        <v>6530.0765780000002</v>
      </c>
      <c r="H77">
        <v>6552.7106059999996</v>
      </c>
      <c r="I77" s="10">
        <f t="shared" si="7"/>
        <v>7.0049749209325123E-3</v>
      </c>
      <c r="J77" s="1">
        <v>6784.1300629999996</v>
      </c>
      <c r="K77">
        <v>6863.6349170000003</v>
      </c>
      <c r="L77">
        <v>6102.1436940000003</v>
      </c>
      <c r="M77">
        <v>5599.7740430000003</v>
      </c>
      <c r="N77">
        <v>5300.0834329999998</v>
      </c>
      <c r="O77" s="11">
        <f t="shared" si="4"/>
        <v>5.2043921341254247E-3</v>
      </c>
      <c r="P77" s="1">
        <v>5696.3130529999999</v>
      </c>
      <c r="Q77">
        <v>6139.2816499999999</v>
      </c>
      <c r="R77">
        <v>6186.4513459999998</v>
      </c>
      <c r="S77">
        <v>5917.2333689999996</v>
      </c>
      <c r="U77" s="23">
        <f t="shared" si="5"/>
        <v>-1.8005827868070876E-3</v>
      </c>
      <c r="V77" s="24">
        <f t="shared" si="6"/>
        <v>1.8005827868070876E-3</v>
      </c>
    </row>
    <row r="78" spans="1:22" x14ac:dyDescent="0.35">
      <c r="A78" s="3" t="s">
        <v>23</v>
      </c>
      <c r="B78" s="3" t="s">
        <v>24</v>
      </c>
      <c r="C78" s="3" t="s">
        <v>65</v>
      </c>
      <c r="D78">
        <v>6032.1532669999997</v>
      </c>
      <c r="E78">
        <v>6569.135448</v>
      </c>
      <c r="F78">
        <v>6349.1937070000004</v>
      </c>
      <c r="G78">
        <v>6530.0765780000002</v>
      </c>
      <c r="H78">
        <v>6552.7106059999996</v>
      </c>
      <c r="I78" s="10">
        <f t="shared" si="7"/>
        <v>7.0049749209325123E-3</v>
      </c>
      <c r="J78" s="1">
        <v>6784.1300629999996</v>
      </c>
      <c r="K78">
        <v>6863.6349170000003</v>
      </c>
      <c r="L78">
        <v>6102.1436940000003</v>
      </c>
      <c r="M78">
        <v>5599.7740430000003</v>
      </c>
      <c r="N78">
        <v>5300.0834329999998</v>
      </c>
      <c r="O78" s="11">
        <f t="shared" si="4"/>
        <v>5.2043921341254247E-3</v>
      </c>
      <c r="P78" s="1">
        <v>5696.3130529999999</v>
      </c>
      <c r="Q78">
        <v>6139.2816499999999</v>
      </c>
      <c r="R78">
        <v>6186.4513459999998</v>
      </c>
      <c r="S78">
        <v>5917.2333689999996</v>
      </c>
      <c r="U78" s="23">
        <f t="shared" si="5"/>
        <v>-1.8005827868070876E-3</v>
      </c>
      <c r="V78" s="24">
        <f t="shared" si="6"/>
        <v>1.8005827868070876E-3</v>
      </c>
    </row>
    <row r="79" spans="1:22" x14ac:dyDescent="0.35">
      <c r="A79" s="3" t="s">
        <v>23</v>
      </c>
      <c r="B79" s="3" t="s">
        <v>24</v>
      </c>
      <c r="C79" s="3" t="s">
        <v>66</v>
      </c>
      <c r="D79">
        <v>11862.36153</v>
      </c>
      <c r="E79">
        <v>11800.41245</v>
      </c>
      <c r="F79">
        <v>11554.62386</v>
      </c>
      <c r="G79">
        <v>11491.837320000001</v>
      </c>
      <c r="H79">
        <v>11573.203729999999</v>
      </c>
      <c r="I79" s="10">
        <f t="shared" si="7"/>
        <v>1.1116305178013961E-2</v>
      </c>
      <c r="J79" s="1">
        <v>10765.842989999999</v>
      </c>
      <c r="K79">
        <v>9905.8918389999999</v>
      </c>
      <c r="L79">
        <v>9384.9384389999996</v>
      </c>
      <c r="M79">
        <v>11513.61635</v>
      </c>
      <c r="N79">
        <v>11229.27419</v>
      </c>
      <c r="O79" s="11">
        <f t="shared" si="4"/>
        <v>1.0297819381206084E-2</v>
      </c>
      <c r="P79" s="1">
        <v>11271.172780000001</v>
      </c>
      <c r="Q79">
        <v>10406.075629999999</v>
      </c>
      <c r="R79">
        <v>11875.998449999999</v>
      </c>
      <c r="S79">
        <v>11558.429980000001</v>
      </c>
      <c r="U79" s="23">
        <f t="shared" si="5"/>
        <v>-8.1848579680787736E-4</v>
      </c>
      <c r="V79" s="24">
        <f t="shared" si="6"/>
        <v>8.1848579680787736E-4</v>
      </c>
    </row>
    <row r="80" spans="1:22" x14ac:dyDescent="0.35">
      <c r="A80" s="3" t="s">
        <v>23</v>
      </c>
      <c r="B80" s="3" t="s">
        <v>24</v>
      </c>
      <c r="C80" s="3" t="s">
        <v>66</v>
      </c>
      <c r="D80">
        <v>11862.36153</v>
      </c>
      <c r="E80">
        <v>11800.41245</v>
      </c>
      <c r="F80">
        <v>11554.62386</v>
      </c>
      <c r="G80">
        <v>11491.837320000001</v>
      </c>
      <c r="H80">
        <v>11573.203729999999</v>
      </c>
      <c r="I80" s="10">
        <f t="shared" si="7"/>
        <v>1.1116305178013961E-2</v>
      </c>
      <c r="J80" s="1">
        <v>10765.842989999999</v>
      </c>
      <c r="K80">
        <v>9905.8918389999999</v>
      </c>
      <c r="L80">
        <v>9384.9384389999996</v>
      </c>
      <c r="M80">
        <v>11513.61635</v>
      </c>
      <c r="N80">
        <v>11229.27419</v>
      </c>
      <c r="O80" s="11">
        <f t="shared" si="4"/>
        <v>1.0297819381206084E-2</v>
      </c>
      <c r="P80" s="1">
        <v>11271.172780000001</v>
      </c>
      <c r="Q80">
        <v>10406.075629999999</v>
      </c>
      <c r="R80">
        <v>11875.998449999999</v>
      </c>
      <c r="S80">
        <v>11558.429980000001</v>
      </c>
      <c r="U80" s="23">
        <f t="shared" si="5"/>
        <v>-8.1848579680787736E-4</v>
      </c>
      <c r="V80" s="24">
        <f t="shared" si="6"/>
        <v>8.1848579680787736E-4</v>
      </c>
    </row>
    <row r="81" spans="1:22" x14ac:dyDescent="0.35">
      <c r="A81" s="3" t="s">
        <v>23</v>
      </c>
      <c r="B81" s="3" t="s">
        <v>24</v>
      </c>
      <c r="C81" s="3" t="s">
        <v>66</v>
      </c>
      <c r="D81">
        <v>11862.36153</v>
      </c>
      <c r="E81">
        <v>11800.41245</v>
      </c>
      <c r="F81">
        <v>11554.62386</v>
      </c>
      <c r="G81">
        <v>11491.837320000001</v>
      </c>
      <c r="H81">
        <v>11573.203729999999</v>
      </c>
      <c r="I81" s="10">
        <f t="shared" si="7"/>
        <v>1.1116305178013961E-2</v>
      </c>
      <c r="J81" s="1">
        <v>10765.842989999999</v>
      </c>
      <c r="K81">
        <v>9905.8918389999999</v>
      </c>
      <c r="L81">
        <v>9384.9384389999996</v>
      </c>
      <c r="M81">
        <v>11513.61635</v>
      </c>
      <c r="N81">
        <v>11229.27419</v>
      </c>
      <c r="O81" s="11">
        <f t="shared" si="4"/>
        <v>1.0297819381206084E-2</v>
      </c>
      <c r="P81" s="1">
        <v>11271.172780000001</v>
      </c>
      <c r="Q81">
        <v>10406.075629999999</v>
      </c>
      <c r="R81">
        <v>11875.998449999999</v>
      </c>
      <c r="S81">
        <v>11558.429980000001</v>
      </c>
      <c r="U81" s="23">
        <f t="shared" si="5"/>
        <v>-8.1848579680787736E-4</v>
      </c>
      <c r="V81" s="24">
        <f t="shared" si="6"/>
        <v>8.1848579680787736E-4</v>
      </c>
    </row>
    <row r="82" spans="1:22" x14ac:dyDescent="0.35">
      <c r="A82" s="3" t="s">
        <v>23</v>
      </c>
      <c r="B82" s="3" t="s">
        <v>24</v>
      </c>
      <c r="C82" s="3" t="s">
        <v>67</v>
      </c>
      <c r="D82">
        <v>161948.74050000001</v>
      </c>
      <c r="E82">
        <v>170008.92310000001</v>
      </c>
      <c r="F82">
        <v>171949.8247</v>
      </c>
      <c r="G82">
        <v>179356.1826</v>
      </c>
      <c r="H82">
        <v>172309.745</v>
      </c>
      <c r="I82" s="10">
        <f t="shared" si="7"/>
        <v>0.1743504797232158</v>
      </c>
      <c r="J82" s="1">
        <v>168853.7567</v>
      </c>
      <c r="K82">
        <v>171836.9915</v>
      </c>
      <c r="L82">
        <v>172730.22750000001</v>
      </c>
      <c r="M82">
        <v>177255.29019999999</v>
      </c>
      <c r="N82">
        <v>178901.22390000001</v>
      </c>
      <c r="O82" s="11">
        <f t="shared" si="4"/>
        <v>0.1611494562535031</v>
      </c>
      <c r="P82" s="1">
        <v>176381.3578</v>
      </c>
      <c r="Q82">
        <v>168930.1538</v>
      </c>
      <c r="R82">
        <v>167756.75150000001</v>
      </c>
      <c r="S82">
        <v>167138.42389999999</v>
      </c>
      <c r="U82" s="23">
        <f t="shared" si="5"/>
        <v>-1.3201023469712692E-2</v>
      </c>
      <c r="V82" s="24">
        <f t="shared" si="6"/>
        <v>1.3201023469712692E-2</v>
      </c>
    </row>
    <row r="83" spans="1:22" x14ac:dyDescent="0.35">
      <c r="A83" s="3" t="s">
        <v>23</v>
      </c>
      <c r="B83" s="3" t="s">
        <v>24</v>
      </c>
      <c r="C83" s="3" t="s">
        <v>68</v>
      </c>
      <c r="D83">
        <v>68258.405469999998</v>
      </c>
      <c r="E83">
        <v>69962.618839999996</v>
      </c>
      <c r="F83">
        <v>71018.643230000001</v>
      </c>
      <c r="G83">
        <v>72618.947039999999</v>
      </c>
      <c r="H83">
        <v>63481.260499999997</v>
      </c>
      <c r="I83" s="10">
        <f t="shared" si="7"/>
        <v>6.1413987661029602E-2</v>
      </c>
      <c r="J83" s="1">
        <v>59477.79752</v>
      </c>
      <c r="K83">
        <v>58597.362730000001</v>
      </c>
      <c r="L83">
        <v>59070.004549999998</v>
      </c>
      <c r="M83">
        <v>61149.119290000002</v>
      </c>
      <c r="N83">
        <v>64004.23532</v>
      </c>
      <c r="O83" s="11">
        <f t="shared" si="4"/>
        <v>5.8961180616249123E-2</v>
      </c>
      <c r="P83" s="1">
        <v>64534.211510000001</v>
      </c>
      <c r="Q83">
        <v>61382.550089999997</v>
      </c>
      <c r="R83">
        <v>59129.229099999997</v>
      </c>
      <c r="S83">
        <v>60890.916109999998</v>
      </c>
      <c r="U83" s="23">
        <f t="shared" si="5"/>
        <v>-2.4528070447804792E-3</v>
      </c>
      <c r="V83" s="24">
        <f t="shared" si="6"/>
        <v>2.4528070447804792E-3</v>
      </c>
    </row>
    <row r="84" spans="1:22" x14ac:dyDescent="0.35">
      <c r="A84" s="3" t="s">
        <v>23</v>
      </c>
      <c r="B84" s="3" t="s">
        <v>24</v>
      </c>
      <c r="C84" s="3" t="s">
        <v>69</v>
      </c>
      <c r="D84">
        <v>25060.032090000001</v>
      </c>
      <c r="E84">
        <v>25657.247220000001</v>
      </c>
      <c r="F84">
        <v>28530.348020000001</v>
      </c>
      <c r="G84">
        <v>31346.396580000001</v>
      </c>
      <c r="H84">
        <v>28805.82977</v>
      </c>
      <c r="I84" s="10">
        <f t="shared" si="7"/>
        <v>2.9338907433316276E-2</v>
      </c>
      <c r="J84" s="1">
        <v>28413.94383</v>
      </c>
      <c r="K84">
        <v>27654.886399999999</v>
      </c>
      <c r="L84">
        <v>27401.348000000002</v>
      </c>
      <c r="M84">
        <v>26140.216039999999</v>
      </c>
      <c r="N84">
        <v>26833.981790000002</v>
      </c>
      <c r="O84" s="11">
        <f t="shared" si="4"/>
        <v>2.4226150660077897E-2</v>
      </c>
      <c r="P84" s="1">
        <v>26516.01468</v>
      </c>
      <c r="Q84">
        <v>26182.733769999999</v>
      </c>
      <c r="R84">
        <v>26334.29406</v>
      </c>
      <c r="S84">
        <v>25885.786479999999</v>
      </c>
      <c r="U84" s="23">
        <f t="shared" si="5"/>
        <v>-5.1127567732383791E-3</v>
      </c>
      <c r="V84" s="24">
        <f t="shared" si="6"/>
        <v>5.1127567732383791E-3</v>
      </c>
    </row>
    <row r="85" spans="1:22" x14ac:dyDescent="0.35">
      <c r="A85" s="3" t="s">
        <v>23</v>
      </c>
      <c r="B85" s="3" t="s">
        <v>24</v>
      </c>
      <c r="C85" s="3" t="s">
        <v>69</v>
      </c>
      <c r="D85">
        <v>25060.032090000001</v>
      </c>
      <c r="E85">
        <v>25657.247220000001</v>
      </c>
      <c r="F85">
        <v>28530.348020000001</v>
      </c>
      <c r="G85">
        <v>31346.396580000001</v>
      </c>
      <c r="H85">
        <v>28805.82977</v>
      </c>
      <c r="I85" s="10">
        <f t="shared" si="7"/>
        <v>2.9338907433316276E-2</v>
      </c>
      <c r="J85" s="1">
        <v>28413.94383</v>
      </c>
      <c r="K85">
        <v>27654.886399999999</v>
      </c>
      <c r="L85">
        <v>27401.348000000002</v>
      </c>
      <c r="M85">
        <v>26140.216039999999</v>
      </c>
      <c r="N85">
        <v>26833.981790000002</v>
      </c>
      <c r="O85" s="11">
        <f t="shared" si="4"/>
        <v>2.4226150660077897E-2</v>
      </c>
      <c r="P85" s="1">
        <v>26516.01468</v>
      </c>
      <c r="Q85">
        <v>26182.733769999999</v>
      </c>
      <c r="R85">
        <v>26334.29406</v>
      </c>
      <c r="S85">
        <v>25885.786479999999</v>
      </c>
      <c r="U85" s="23">
        <f t="shared" si="5"/>
        <v>-5.1127567732383791E-3</v>
      </c>
      <c r="V85" s="24">
        <f t="shared" si="6"/>
        <v>5.1127567732383791E-3</v>
      </c>
    </row>
    <row r="86" spans="1:22" x14ac:dyDescent="0.35">
      <c r="A86" s="3" t="s">
        <v>23</v>
      </c>
      <c r="B86" s="3" t="s">
        <v>24</v>
      </c>
      <c r="C86" s="3" t="s">
        <v>70</v>
      </c>
      <c r="D86">
        <v>43198.373379999997</v>
      </c>
      <c r="E86">
        <v>44305.371619999998</v>
      </c>
      <c r="F86">
        <v>42488.295209999997</v>
      </c>
      <c r="G86">
        <v>41272.550459999999</v>
      </c>
      <c r="H86">
        <v>34675.43073</v>
      </c>
      <c r="I86" s="10">
        <f t="shared" si="7"/>
        <v>3.2075080227713333E-2</v>
      </c>
      <c r="J86" s="1">
        <v>31063.85369</v>
      </c>
      <c r="K86">
        <v>30942.476330000001</v>
      </c>
      <c r="L86">
        <v>31668.65655</v>
      </c>
      <c r="M86">
        <v>35008.903250000003</v>
      </c>
      <c r="N86">
        <v>37170.253530000002</v>
      </c>
      <c r="O86" s="11">
        <f t="shared" si="4"/>
        <v>3.4735029956171226E-2</v>
      </c>
      <c r="P86" s="1">
        <v>38018.196830000001</v>
      </c>
      <c r="Q86">
        <v>35199.816330000001</v>
      </c>
      <c r="R86">
        <v>32794.935039999997</v>
      </c>
      <c r="S86">
        <v>35005.129630000003</v>
      </c>
      <c r="U86" s="23">
        <f t="shared" si="5"/>
        <v>2.659949728457893E-3</v>
      </c>
      <c r="V86" s="24">
        <f t="shared" si="6"/>
        <v>2.659949728457893E-3</v>
      </c>
    </row>
    <row r="87" spans="1:22" x14ac:dyDescent="0.35">
      <c r="A87" s="3" t="s">
        <v>23</v>
      </c>
      <c r="B87" s="3" t="s">
        <v>24</v>
      </c>
      <c r="C87" s="3" t="s">
        <v>70</v>
      </c>
      <c r="D87">
        <v>43198.373379999997</v>
      </c>
      <c r="E87">
        <v>44305.371619999998</v>
      </c>
      <c r="F87">
        <v>42488.295209999997</v>
      </c>
      <c r="G87">
        <v>41272.550459999999</v>
      </c>
      <c r="H87">
        <v>34675.43073</v>
      </c>
      <c r="I87" s="10">
        <f t="shared" si="7"/>
        <v>3.2075080227713333E-2</v>
      </c>
      <c r="J87" s="1">
        <v>31063.85369</v>
      </c>
      <c r="K87">
        <v>30942.476330000001</v>
      </c>
      <c r="L87">
        <v>31668.65655</v>
      </c>
      <c r="M87">
        <v>35008.903250000003</v>
      </c>
      <c r="N87">
        <v>37170.253530000002</v>
      </c>
      <c r="O87" s="11">
        <f t="shared" si="4"/>
        <v>3.4735029956171226E-2</v>
      </c>
      <c r="P87" s="1">
        <v>38018.196830000001</v>
      </c>
      <c r="Q87">
        <v>35199.816330000001</v>
      </c>
      <c r="R87">
        <v>32794.935039999997</v>
      </c>
      <c r="S87">
        <v>35005.129630000003</v>
      </c>
      <c r="U87" s="23">
        <f t="shared" si="5"/>
        <v>2.659949728457893E-3</v>
      </c>
      <c r="V87" s="24">
        <f t="shared" si="6"/>
        <v>2.659949728457893E-3</v>
      </c>
    </row>
    <row r="88" spans="1:22" x14ac:dyDescent="0.35">
      <c r="A88" s="3" t="s">
        <v>23</v>
      </c>
      <c r="B88" s="3" t="s">
        <v>24</v>
      </c>
      <c r="C88" s="3" t="s">
        <v>71</v>
      </c>
      <c r="D88">
        <v>30639.142210000002</v>
      </c>
      <c r="E88">
        <v>33660.287689999997</v>
      </c>
      <c r="F88">
        <v>31721.907149999999</v>
      </c>
      <c r="G88">
        <v>37332.34936</v>
      </c>
      <c r="H88">
        <v>39058.215660000002</v>
      </c>
      <c r="I88" s="10">
        <f t="shared" si="7"/>
        <v>4.3739649108274194E-2</v>
      </c>
      <c r="J88" s="1">
        <v>42360.675349999998</v>
      </c>
      <c r="K88">
        <v>46668.954010000001</v>
      </c>
      <c r="L88">
        <v>47595.437109999999</v>
      </c>
      <c r="M88">
        <v>49926.507210000003</v>
      </c>
      <c r="N88">
        <v>49840.511939999997</v>
      </c>
      <c r="O88" s="11">
        <f t="shared" si="4"/>
        <v>4.322071627248928E-2</v>
      </c>
      <c r="P88" s="1">
        <v>47305.953110000002</v>
      </c>
      <c r="Q88">
        <v>44871.657709999999</v>
      </c>
      <c r="R88">
        <v>44579.214890000003</v>
      </c>
      <c r="S88">
        <v>41855.648800000003</v>
      </c>
      <c r="U88" s="23">
        <f t="shared" si="5"/>
        <v>-5.1893283578491323E-4</v>
      </c>
      <c r="V88" s="24">
        <f t="shared" si="6"/>
        <v>5.1893283578491323E-4</v>
      </c>
    </row>
    <row r="89" spans="1:22" x14ac:dyDescent="0.35">
      <c r="A89" s="3" t="s">
        <v>23</v>
      </c>
      <c r="B89" s="3" t="s">
        <v>24</v>
      </c>
      <c r="C89" s="3" t="s">
        <v>71</v>
      </c>
      <c r="D89">
        <v>30639.142210000002</v>
      </c>
      <c r="E89">
        <v>33660.287689999997</v>
      </c>
      <c r="F89">
        <v>31721.907149999999</v>
      </c>
      <c r="G89">
        <v>37332.34936</v>
      </c>
      <c r="H89">
        <v>39058.215660000002</v>
      </c>
      <c r="I89" s="10">
        <f t="shared" si="7"/>
        <v>4.3739649108274194E-2</v>
      </c>
      <c r="J89" s="1">
        <v>42360.675349999998</v>
      </c>
      <c r="K89">
        <v>46668.954010000001</v>
      </c>
      <c r="L89">
        <v>47595.437109999999</v>
      </c>
      <c r="M89">
        <v>49926.507210000003</v>
      </c>
      <c r="N89">
        <v>49840.511939999997</v>
      </c>
      <c r="O89" s="11">
        <f t="shared" si="4"/>
        <v>4.322071627248928E-2</v>
      </c>
      <c r="P89" s="1">
        <v>47305.953110000002</v>
      </c>
      <c r="Q89">
        <v>44871.657709999999</v>
      </c>
      <c r="R89">
        <v>44579.214890000003</v>
      </c>
      <c r="S89">
        <v>41855.648800000003</v>
      </c>
      <c r="U89" s="23">
        <f t="shared" si="5"/>
        <v>-5.1893283578491323E-4</v>
      </c>
      <c r="V89" s="24">
        <f t="shared" si="6"/>
        <v>5.1893283578491323E-4</v>
      </c>
    </row>
    <row r="90" spans="1:22" x14ac:dyDescent="0.35">
      <c r="A90" s="3" t="s">
        <v>23</v>
      </c>
      <c r="B90" s="3" t="s">
        <v>24</v>
      </c>
      <c r="C90" s="3" t="s">
        <v>71</v>
      </c>
      <c r="D90">
        <v>30639.142210000002</v>
      </c>
      <c r="E90">
        <v>33660.287689999997</v>
      </c>
      <c r="F90">
        <v>31721.907149999999</v>
      </c>
      <c r="G90">
        <v>37332.34936</v>
      </c>
      <c r="H90">
        <v>39058.215660000002</v>
      </c>
      <c r="I90" s="10">
        <f t="shared" si="7"/>
        <v>4.3739649108274194E-2</v>
      </c>
      <c r="J90" s="1">
        <v>42360.675349999998</v>
      </c>
      <c r="K90">
        <v>46668.954010000001</v>
      </c>
      <c r="L90">
        <v>47595.437109999999</v>
      </c>
      <c r="M90">
        <v>49926.507210000003</v>
      </c>
      <c r="N90">
        <v>49840.511939999997</v>
      </c>
      <c r="O90" s="11">
        <f t="shared" si="4"/>
        <v>4.322071627248928E-2</v>
      </c>
      <c r="P90" s="1">
        <v>47305.953110000002</v>
      </c>
      <c r="Q90">
        <v>44871.657709999999</v>
      </c>
      <c r="R90">
        <v>44579.214890000003</v>
      </c>
      <c r="S90">
        <v>41855.648800000003</v>
      </c>
      <c r="U90" s="23">
        <f t="shared" si="5"/>
        <v>-5.1893283578491323E-4</v>
      </c>
      <c r="V90" s="24">
        <f t="shared" si="6"/>
        <v>5.1893283578491323E-4</v>
      </c>
    </row>
    <row r="91" spans="1:22" x14ac:dyDescent="0.35">
      <c r="A91" s="3" t="s">
        <v>23</v>
      </c>
      <c r="B91" s="3" t="s">
        <v>24</v>
      </c>
      <c r="C91" s="3" t="s">
        <v>72</v>
      </c>
      <c r="D91">
        <v>63051.192770000001</v>
      </c>
      <c r="E91">
        <v>66386.016589999999</v>
      </c>
      <c r="F91">
        <v>69209.27433</v>
      </c>
      <c r="G91">
        <v>69404.886169999998</v>
      </c>
      <c r="H91">
        <v>69770.268880000003</v>
      </c>
      <c r="I91" s="10">
        <f t="shared" si="7"/>
        <v>6.9196842922935417E-2</v>
      </c>
      <c r="J91" s="1">
        <v>67015.283800000005</v>
      </c>
      <c r="K91">
        <v>66570.674790000005</v>
      </c>
      <c r="L91">
        <v>66064.785870000007</v>
      </c>
      <c r="M91">
        <v>66179.663709999993</v>
      </c>
      <c r="N91">
        <v>65056.476669999996</v>
      </c>
      <c r="O91" s="11">
        <f t="shared" si="4"/>
        <v>5.896755932821901E-2</v>
      </c>
      <c r="P91" s="1">
        <v>64541.193140000003</v>
      </c>
      <c r="Q91">
        <v>62675.945979999997</v>
      </c>
      <c r="R91">
        <v>64048.307489999999</v>
      </c>
      <c r="S91">
        <v>64391.858959999998</v>
      </c>
      <c r="U91" s="23">
        <f t="shared" si="5"/>
        <v>-1.0229283594716407E-2</v>
      </c>
      <c r="V91" s="24">
        <f t="shared" si="6"/>
        <v>1.0229283594716407E-2</v>
      </c>
    </row>
    <row r="92" spans="1:22" x14ac:dyDescent="0.35">
      <c r="A92" s="3" t="s">
        <v>23</v>
      </c>
      <c r="B92" s="3" t="s">
        <v>24</v>
      </c>
      <c r="C92" s="3" t="s">
        <v>72</v>
      </c>
      <c r="D92">
        <v>63051.192770000001</v>
      </c>
      <c r="E92">
        <v>66386.016589999999</v>
      </c>
      <c r="F92">
        <v>69209.27433</v>
      </c>
      <c r="G92">
        <v>69404.886169999998</v>
      </c>
      <c r="H92">
        <v>69770.268880000003</v>
      </c>
      <c r="I92" s="10">
        <f t="shared" si="7"/>
        <v>6.9196842922935417E-2</v>
      </c>
      <c r="J92" s="1">
        <v>67015.283800000005</v>
      </c>
      <c r="K92">
        <v>66570.674790000005</v>
      </c>
      <c r="L92">
        <v>66064.785870000007</v>
      </c>
      <c r="M92">
        <v>66179.663709999993</v>
      </c>
      <c r="N92">
        <v>65056.476669999996</v>
      </c>
      <c r="O92" s="11">
        <f t="shared" si="4"/>
        <v>5.896755932821901E-2</v>
      </c>
      <c r="P92" s="1">
        <v>64541.193140000003</v>
      </c>
      <c r="Q92">
        <v>62675.945979999997</v>
      </c>
      <c r="R92">
        <v>64048.307489999999</v>
      </c>
      <c r="S92">
        <v>64391.858959999998</v>
      </c>
      <c r="U92" s="23">
        <f t="shared" si="5"/>
        <v>-1.0229283594716407E-2</v>
      </c>
      <c r="V92" s="24">
        <f t="shared" si="6"/>
        <v>1.0229283594716407E-2</v>
      </c>
    </row>
    <row r="93" spans="1:22" x14ac:dyDescent="0.35">
      <c r="A93" s="3" t="s">
        <v>23</v>
      </c>
      <c r="B93" s="3" t="s">
        <v>24</v>
      </c>
      <c r="C93" s="3" t="s">
        <v>72</v>
      </c>
      <c r="D93">
        <v>63051.192770000001</v>
      </c>
      <c r="E93">
        <v>66386.016589999999</v>
      </c>
      <c r="F93">
        <v>69209.27433</v>
      </c>
      <c r="G93">
        <v>69404.886169999998</v>
      </c>
      <c r="H93">
        <v>69770.268880000003</v>
      </c>
      <c r="I93" s="10">
        <f t="shared" si="7"/>
        <v>6.9196842922935417E-2</v>
      </c>
      <c r="J93" s="1">
        <v>67015.283800000005</v>
      </c>
      <c r="K93">
        <v>66570.674790000005</v>
      </c>
      <c r="L93">
        <v>66064.785870000007</v>
      </c>
      <c r="M93">
        <v>66179.663709999993</v>
      </c>
      <c r="N93">
        <v>65056.476669999996</v>
      </c>
      <c r="O93" s="11">
        <f t="shared" si="4"/>
        <v>5.896755932821901E-2</v>
      </c>
      <c r="P93" s="1">
        <v>64541.193140000003</v>
      </c>
      <c r="Q93">
        <v>62675.945979999997</v>
      </c>
      <c r="R93">
        <v>64048.307489999999</v>
      </c>
      <c r="S93">
        <v>64391.858959999998</v>
      </c>
      <c r="U93" s="23">
        <f t="shared" si="5"/>
        <v>-1.0229283594716407E-2</v>
      </c>
      <c r="V93" s="24">
        <f t="shared" si="6"/>
        <v>1.0229283594716407E-2</v>
      </c>
    </row>
    <row r="94" spans="1:22" x14ac:dyDescent="0.35">
      <c r="A94" s="3" t="s">
        <v>23</v>
      </c>
      <c r="B94" s="3" t="s">
        <v>24</v>
      </c>
      <c r="C94" s="3" t="s">
        <v>73</v>
      </c>
      <c r="D94">
        <v>181335.18470000001</v>
      </c>
      <c r="E94">
        <v>184755.78820000001</v>
      </c>
      <c r="F94">
        <v>189026.02970000001</v>
      </c>
      <c r="G94">
        <v>196000.601</v>
      </c>
      <c r="H94">
        <v>185172.0699</v>
      </c>
      <c r="I94" s="10">
        <f t="shared" si="7"/>
        <v>0.1865123241808723</v>
      </c>
      <c r="J94" s="1">
        <v>180632.1764</v>
      </c>
      <c r="K94">
        <v>185160.50210000001</v>
      </c>
      <c r="L94">
        <v>188255.49710000001</v>
      </c>
      <c r="M94">
        <v>196720.9068</v>
      </c>
      <c r="N94">
        <v>192602.53599999999</v>
      </c>
      <c r="O94" s="11">
        <f t="shared" si="4"/>
        <v>0.17443001473776917</v>
      </c>
      <c r="P94" s="1">
        <v>190917.1992</v>
      </c>
      <c r="Q94">
        <v>185864.72459999999</v>
      </c>
      <c r="R94">
        <v>196146.68059999999</v>
      </c>
      <c r="S94">
        <v>205811.81510000001</v>
      </c>
      <c r="U94" s="23">
        <f t="shared" si="5"/>
        <v>-1.2082309443103123E-2</v>
      </c>
      <c r="V94" s="24">
        <f t="shared" si="6"/>
        <v>1.2082309443103123E-2</v>
      </c>
    </row>
    <row r="95" spans="1:22" x14ac:dyDescent="0.35">
      <c r="A95" s="3" t="s">
        <v>23</v>
      </c>
      <c r="B95" s="3" t="s">
        <v>24</v>
      </c>
      <c r="C95" s="3" t="s">
        <v>74</v>
      </c>
      <c r="D95">
        <v>25231.70968</v>
      </c>
      <c r="E95">
        <v>25742.27288</v>
      </c>
      <c r="F95">
        <v>26811.365580000002</v>
      </c>
      <c r="G95">
        <v>32967.89587</v>
      </c>
      <c r="H95">
        <v>33239.302969999997</v>
      </c>
      <c r="I95" s="10">
        <f t="shared" si="7"/>
        <v>3.2993490529987957E-2</v>
      </c>
      <c r="J95" s="1">
        <v>31953.309399999998</v>
      </c>
      <c r="K95">
        <v>31043.6342</v>
      </c>
      <c r="L95">
        <v>30825.075690000001</v>
      </c>
      <c r="M95">
        <v>32435.54722</v>
      </c>
      <c r="N95">
        <v>32500.14975</v>
      </c>
      <c r="O95" s="11">
        <f t="shared" si="4"/>
        <v>2.7475982259336167E-2</v>
      </c>
      <c r="P95" s="1">
        <v>30073.02147</v>
      </c>
      <c r="Q95">
        <v>27274.20622</v>
      </c>
      <c r="R95">
        <v>28832.407360000001</v>
      </c>
      <c r="S95">
        <v>27792.267319999999</v>
      </c>
      <c r="U95" s="23">
        <f t="shared" si="5"/>
        <v>-5.51750827065179E-3</v>
      </c>
      <c r="V95" s="24">
        <f t="shared" si="6"/>
        <v>5.51750827065179E-3</v>
      </c>
    </row>
    <row r="96" spans="1:22" x14ac:dyDescent="0.35">
      <c r="A96" s="3" t="s">
        <v>23</v>
      </c>
      <c r="B96" s="3" t="s">
        <v>24</v>
      </c>
      <c r="C96" s="3" t="s">
        <v>74</v>
      </c>
      <c r="D96">
        <v>25231.70968</v>
      </c>
      <c r="E96">
        <v>25742.27288</v>
      </c>
      <c r="F96">
        <v>26811.365580000002</v>
      </c>
      <c r="G96">
        <v>32967.89587</v>
      </c>
      <c r="H96">
        <v>33239.302969999997</v>
      </c>
      <c r="I96" s="10">
        <f t="shared" si="7"/>
        <v>3.2993490529987957E-2</v>
      </c>
      <c r="J96" s="1">
        <v>31953.309399999998</v>
      </c>
      <c r="K96">
        <v>31043.6342</v>
      </c>
      <c r="L96">
        <v>30825.075690000001</v>
      </c>
      <c r="M96">
        <v>32435.54722</v>
      </c>
      <c r="N96">
        <v>32500.14975</v>
      </c>
      <c r="O96" s="11">
        <f t="shared" si="4"/>
        <v>2.7475982259336167E-2</v>
      </c>
      <c r="P96" s="1">
        <v>30073.02147</v>
      </c>
      <c r="Q96">
        <v>27274.20622</v>
      </c>
      <c r="R96">
        <v>28832.407360000001</v>
      </c>
      <c r="S96">
        <v>27792.267319999999</v>
      </c>
      <c r="U96" s="23">
        <f t="shared" si="5"/>
        <v>-5.51750827065179E-3</v>
      </c>
      <c r="V96" s="24">
        <f t="shared" si="6"/>
        <v>5.51750827065179E-3</v>
      </c>
    </row>
    <row r="97" spans="1:22" x14ac:dyDescent="0.35">
      <c r="A97" s="3" t="s">
        <v>23</v>
      </c>
      <c r="B97" s="3" t="s">
        <v>24</v>
      </c>
      <c r="C97" s="3" t="s">
        <v>74</v>
      </c>
      <c r="D97">
        <v>25231.70968</v>
      </c>
      <c r="E97">
        <v>25742.27288</v>
      </c>
      <c r="F97">
        <v>26811.365580000002</v>
      </c>
      <c r="G97">
        <v>32967.89587</v>
      </c>
      <c r="H97">
        <v>33239.302969999997</v>
      </c>
      <c r="I97" s="10">
        <f t="shared" si="7"/>
        <v>3.2993490529987957E-2</v>
      </c>
      <c r="J97" s="1">
        <v>31953.309399999998</v>
      </c>
      <c r="K97">
        <v>31043.6342</v>
      </c>
      <c r="L97">
        <v>30825.075690000001</v>
      </c>
      <c r="M97">
        <v>32435.54722</v>
      </c>
      <c r="N97">
        <v>32500.14975</v>
      </c>
      <c r="O97" s="11">
        <f t="shared" si="4"/>
        <v>2.7475982259336167E-2</v>
      </c>
      <c r="P97" s="1">
        <v>30073.02147</v>
      </c>
      <c r="Q97">
        <v>27274.20622</v>
      </c>
      <c r="R97">
        <v>28832.407360000001</v>
      </c>
      <c r="S97">
        <v>27792.267319999999</v>
      </c>
      <c r="U97" s="23">
        <f t="shared" si="5"/>
        <v>-5.51750827065179E-3</v>
      </c>
      <c r="V97" s="24">
        <f t="shared" si="6"/>
        <v>5.51750827065179E-3</v>
      </c>
    </row>
    <row r="98" spans="1:22" x14ac:dyDescent="0.35">
      <c r="A98" s="3" t="s">
        <v>23</v>
      </c>
      <c r="B98" s="3" t="s">
        <v>24</v>
      </c>
      <c r="C98" s="3" t="s">
        <v>75</v>
      </c>
      <c r="D98">
        <v>23339.162660000002</v>
      </c>
      <c r="E98">
        <v>24371.049729999999</v>
      </c>
      <c r="F98">
        <v>25399.40076</v>
      </c>
      <c r="G98">
        <v>25986.308799999999</v>
      </c>
      <c r="H98">
        <v>25132.71758</v>
      </c>
      <c r="I98" s="10">
        <f t="shared" si="7"/>
        <v>2.6742862520923165E-2</v>
      </c>
      <c r="J98" s="1">
        <v>25899.744060000001</v>
      </c>
      <c r="K98">
        <v>28695.722030000001</v>
      </c>
      <c r="L98">
        <v>31075.358130000001</v>
      </c>
      <c r="M98">
        <v>32476.656620000002</v>
      </c>
      <c r="N98">
        <v>29919.00232</v>
      </c>
      <c r="O98" s="11">
        <f t="shared" si="4"/>
        <v>2.4877207952801721E-2</v>
      </c>
      <c r="P98" s="1">
        <v>27228.610130000001</v>
      </c>
      <c r="Q98">
        <v>25443.148000000001</v>
      </c>
      <c r="R98">
        <v>26632.581750000001</v>
      </c>
      <c r="S98">
        <v>27911.096290000001</v>
      </c>
      <c r="U98" s="23">
        <f t="shared" si="5"/>
        <v>-1.8656545681214436E-3</v>
      </c>
      <c r="V98" s="24">
        <f t="shared" si="6"/>
        <v>1.8656545681214436E-3</v>
      </c>
    </row>
    <row r="99" spans="1:22" x14ac:dyDescent="0.35">
      <c r="A99" s="3" t="s">
        <v>23</v>
      </c>
      <c r="B99" s="3" t="s">
        <v>24</v>
      </c>
      <c r="C99" s="3" t="s">
        <v>75</v>
      </c>
      <c r="D99">
        <v>23339.162660000002</v>
      </c>
      <c r="E99">
        <v>24371.049729999999</v>
      </c>
      <c r="F99">
        <v>25399.40076</v>
      </c>
      <c r="G99">
        <v>25986.308799999999</v>
      </c>
      <c r="H99">
        <v>25132.71758</v>
      </c>
      <c r="I99" s="10">
        <f t="shared" si="7"/>
        <v>2.6742862520923165E-2</v>
      </c>
      <c r="J99" s="1">
        <v>25899.744060000001</v>
      </c>
      <c r="K99">
        <v>28695.722030000001</v>
      </c>
      <c r="L99">
        <v>31075.358130000001</v>
      </c>
      <c r="M99">
        <v>32476.656620000002</v>
      </c>
      <c r="N99">
        <v>29919.00232</v>
      </c>
      <c r="O99" s="11">
        <f t="shared" si="4"/>
        <v>2.4877207952801721E-2</v>
      </c>
      <c r="P99" s="1">
        <v>27228.610130000001</v>
      </c>
      <c r="Q99">
        <v>25443.148000000001</v>
      </c>
      <c r="R99">
        <v>26632.581750000001</v>
      </c>
      <c r="S99">
        <v>27911.096290000001</v>
      </c>
      <c r="U99" s="23">
        <f t="shared" si="5"/>
        <v>-1.8656545681214436E-3</v>
      </c>
      <c r="V99" s="24">
        <f t="shared" si="6"/>
        <v>1.8656545681214436E-3</v>
      </c>
    </row>
    <row r="100" spans="1:22" x14ac:dyDescent="0.35">
      <c r="A100" s="3" t="s">
        <v>23</v>
      </c>
      <c r="B100" s="3" t="s">
        <v>24</v>
      </c>
      <c r="C100" s="3" t="s">
        <v>75</v>
      </c>
      <c r="D100">
        <v>23339.162660000002</v>
      </c>
      <c r="E100">
        <v>24371.049729999999</v>
      </c>
      <c r="F100">
        <v>25399.40076</v>
      </c>
      <c r="G100">
        <v>25986.308799999999</v>
      </c>
      <c r="H100">
        <v>25132.71758</v>
      </c>
      <c r="I100" s="10">
        <f t="shared" si="7"/>
        <v>2.6742862520923165E-2</v>
      </c>
      <c r="J100" s="1">
        <v>25899.744060000001</v>
      </c>
      <c r="K100">
        <v>28695.722030000001</v>
      </c>
      <c r="L100">
        <v>31075.358130000001</v>
      </c>
      <c r="M100">
        <v>32476.656620000002</v>
      </c>
      <c r="N100">
        <v>29919.00232</v>
      </c>
      <c r="O100" s="11">
        <f t="shared" si="4"/>
        <v>2.4877207952801721E-2</v>
      </c>
      <c r="P100" s="1">
        <v>27228.610130000001</v>
      </c>
      <c r="Q100">
        <v>25443.148000000001</v>
      </c>
      <c r="R100">
        <v>26632.581750000001</v>
      </c>
      <c r="S100">
        <v>27911.096290000001</v>
      </c>
      <c r="U100" s="23">
        <f t="shared" si="5"/>
        <v>-1.8656545681214436E-3</v>
      </c>
      <c r="V100" s="24">
        <f t="shared" si="6"/>
        <v>1.8656545681214436E-3</v>
      </c>
    </row>
    <row r="101" spans="1:22" x14ac:dyDescent="0.35">
      <c r="A101" s="3" t="s">
        <v>23</v>
      </c>
      <c r="B101" s="3" t="s">
        <v>24</v>
      </c>
      <c r="C101" s="3" t="s">
        <v>76</v>
      </c>
      <c r="D101">
        <v>57175.806129999997</v>
      </c>
      <c r="E101">
        <v>59832.228289999999</v>
      </c>
      <c r="F101">
        <v>61660.79451</v>
      </c>
      <c r="G101">
        <v>62960.4764</v>
      </c>
      <c r="H101">
        <v>59239.652439999998</v>
      </c>
      <c r="I101" s="10">
        <f t="shared" si="7"/>
        <v>6.110262130785795E-2</v>
      </c>
      <c r="J101" s="1">
        <v>59176.24757</v>
      </c>
      <c r="K101">
        <v>61119.57258</v>
      </c>
      <c r="L101">
        <v>62065.821609999999</v>
      </c>
      <c r="M101">
        <v>66627.069839999996</v>
      </c>
      <c r="N101">
        <v>66009.00043</v>
      </c>
      <c r="O101" s="11">
        <f t="shared" si="4"/>
        <v>6.2331398466061221E-2</v>
      </c>
      <c r="P101" s="1">
        <v>68222.983500000002</v>
      </c>
      <c r="Q101">
        <v>68527.649780000007</v>
      </c>
      <c r="R101">
        <v>72763.506949999995</v>
      </c>
      <c r="S101">
        <v>79721.646940000006</v>
      </c>
      <c r="U101" s="23">
        <f t="shared" si="5"/>
        <v>1.2287771582032703E-3</v>
      </c>
      <c r="V101" s="24">
        <f t="shared" si="6"/>
        <v>1.2287771582032703E-3</v>
      </c>
    </row>
    <row r="102" spans="1:22" x14ac:dyDescent="0.35">
      <c r="A102" s="3" t="s">
        <v>23</v>
      </c>
      <c r="B102" s="3" t="s">
        <v>24</v>
      </c>
      <c r="C102" s="3" t="s">
        <v>76</v>
      </c>
      <c r="D102">
        <v>57175.806129999997</v>
      </c>
      <c r="E102">
        <v>59832.228289999999</v>
      </c>
      <c r="F102">
        <v>61660.79451</v>
      </c>
      <c r="G102">
        <v>62960.4764</v>
      </c>
      <c r="H102">
        <v>59239.652439999998</v>
      </c>
      <c r="I102" s="10">
        <f t="shared" si="7"/>
        <v>6.110262130785795E-2</v>
      </c>
      <c r="J102" s="1">
        <v>59176.24757</v>
      </c>
      <c r="K102">
        <v>61119.57258</v>
      </c>
      <c r="L102">
        <v>62065.821609999999</v>
      </c>
      <c r="M102">
        <v>66627.069839999996</v>
      </c>
      <c r="N102">
        <v>66009.00043</v>
      </c>
      <c r="O102" s="11">
        <f t="shared" si="4"/>
        <v>6.2331398466061221E-2</v>
      </c>
      <c r="P102" s="1">
        <v>68222.983500000002</v>
      </c>
      <c r="Q102">
        <v>68527.649780000007</v>
      </c>
      <c r="R102">
        <v>72763.506949999995</v>
      </c>
      <c r="S102">
        <v>79721.646940000006</v>
      </c>
      <c r="U102" s="23">
        <f t="shared" si="5"/>
        <v>1.2287771582032703E-3</v>
      </c>
      <c r="V102" s="24">
        <f t="shared" si="6"/>
        <v>1.2287771582032703E-3</v>
      </c>
    </row>
    <row r="103" spans="1:22" x14ac:dyDescent="0.35">
      <c r="A103" s="3" t="s">
        <v>23</v>
      </c>
      <c r="B103" s="3" t="s">
        <v>24</v>
      </c>
      <c r="C103" s="3" t="s">
        <v>76</v>
      </c>
      <c r="D103">
        <v>57175.806129999997</v>
      </c>
      <c r="E103">
        <v>59832.228289999999</v>
      </c>
      <c r="F103">
        <v>61660.79451</v>
      </c>
      <c r="G103">
        <v>62960.4764</v>
      </c>
      <c r="H103">
        <v>59239.652439999998</v>
      </c>
      <c r="I103" s="10">
        <f t="shared" si="7"/>
        <v>6.110262130785795E-2</v>
      </c>
      <c r="J103" s="1">
        <v>59176.24757</v>
      </c>
      <c r="K103">
        <v>61119.57258</v>
      </c>
      <c r="L103">
        <v>62065.821609999999</v>
      </c>
      <c r="M103">
        <v>66627.069839999996</v>
      </c>
      <c r="N103">
        <v>66009.00043</v>
      </c>
      <c r="O103" s="11">
        <f t="shared" si="4"/>
        <v>6.2331398466061221E-2</v>
      </c>
      <c r="P103" s="1">
        <v>68222.983500000002</v>
      </c>
      <c r="Q103">
        <v>68527.649780000007</v>
      </c>
      <c r="R103">
        <v>72763.506949999995</v>
      </c>
      <c r="S103">
        <v>79721.646940000006</v>
      </c>
      <c r="U103" s="23">
        <f t="shared" si="5"/>
        <v>1.2287771582032703E-3</v>
      </c>
      <c r="V103" s="24">
        <f t="shared" si="6"/>
        <v>1.2287771582032703E-3</v>
      </c>
    </row>
    <row r="104" spans="1:22" x14ac:dyDescent="0.35">
      <c r="A104" s="3" t="s">
        <v>23</v>
      </c>
      <c r="B104" s="3" t="s">
        <v>24</v>
      </c>
      <c r="C104" s="3" t="s">
        <v>77</v>
      </c>
      <c r="D104">
        <v>18717.811239999999</v>
      </c>
      <c r="E104">
        <v>18149.10282</v>
      </c>
      <c r="F104">
        <v>18755.019400000001</v>
      </c>
      <c r="G104">
        <v>19409.083859999999</v>
      </c>
      <c r="H104">
        <v>17635.47424</v>
      </c>
      <c r="I104" s="10">
        <f t="shared" si="7"/>
        <v>1.5301401015150573E-2</v>
      </c>
      <c r="J104" s="1">
        <v>14818.9959</v>
      </c>
      <c r="K104">
        <v>15567.70061</v>
      </c>
      <c r="L104">
        <v>15369.26274</v>
      </c>
      <c r="M104">
        <v>14558.43138</v>
      </c>
      <c r="N104">
        <v>13805.676869999999</v>
      </c>
      <c r="O104" s="11">
        <f t="shared" si="4"/>
        <v>1.2768731285584976E-2</v>
      </c>
      <c r="P104" s="1">
        <v>13975.636119999999</v>
      </c>
      <c r="Q104">
        <v>13947.05955</v>
      </c>
      <c r="R104">
        <v>15422.35511</v>
      </c>
      <c r="S104">
        <v>15098.119790000001</v>
      </c>
      <c r="U104" s="23">
        <f t="shared" si="5"/>
        <v>-2.5326697295655967E-3</v>
      </c>
      <c r="V104" s="24">
        <f t="shared" si="6"/>
        <v>2.5326697295655967E-3</v>
      </c>
    </row>
    <row r="105" spans="1:22" x14ac:dyDescent="0.35">
      <c r="A105" s="3" t="s">
        <v>23</v>
      </c>
      <c r="B105" s="3" t="s">
        <v>24</v>
      </c>
      <c r="C105" s="3" t="s">
        <v>77</v>
      </c>
      <c r="D105">
        <v>18717.811239999999</v>
      </c>
      <c r="E105">
        <v>18149.10282</v>
      </c>
      <c r="F105">
        <v>18755.019400000001</v>
      </c>
      <c r="G105">
        <v>19409.083859999999</v>
      </c>
      <c r="H105">
        <v>17635.47424</v>
      </c>
      <c r="I105" s="10">
        <f t="shared" si="7"/>
        <v>1.5301401015150573E-2</v>
      </c>
      <c r="J105" s="1">
        <v>14818.9959</v>
      </c>
      <c r="K105">
        <v>15567.70061</v>
      </c>
      <c r="L105">
        <v>15369.26274</v>
      </c>
      <c r="M105">
        <v>14558.43138</v>
      </c>
      <c r="N105">
        <v>13805.676869999999</v>
      </c>
      <c r="O105" s="11">
        <f t="shared" si="4"/>
        <v>1.2768731285584976E-2</v>
      </c>
      <c r="P105" s="1">
        <v>13975.636119999999</v>
      </c>
      <c r="Q105">
        <v>13947.05955</v>
      </c>
      <c r="R105">
        <v>15422.35511</v>
      </c>
      <c r="S105">
        <v>15098.119790000001</v>
      </c>
      <c r="U105" s="23">
        <f t="shared" si="5"/>
        <v>-2.5326697295655967E-3</v>
      </c>
      <c r="V105" s="24">
        <f t="shared" si="6"/>
        <v>2.5326697295655967E-3</v>
      </c>
    </row>
    <row r="106" spans="1:22" x14ac:dyDescent="0.35">
      <c r="A106" s="3" t="s">
        <v>23</v>
      </c>
      <c r="B106" s="3" t="s">
        <v>24</v>
      </c>
      <c r="C106" s="3" t="s">
        <v>77</v>
      </c>
      <c r="D106">
        <v>18717.811239999999</v>
      </c>
      <c r="E106">
        <v>18149.10282</v>
      </c>
      <c r="F106">
        <v>18755.019400000001</v>
      </c>
      <c r="G106">
        <v>19409.083859999999</v>
      </c>
      <c r="H106">
        <v>17635.47424</v>
      </c>
      <c r="I106" s="10">
        <f t="shared" si="7"/>
        <v>1.5301401015150573E-2</v>
      </c>
      <c r="J106" s="1">
        <v>14818.9959</v>
      </c>
      <c r="K106">
        <v>15567.70061</v>
      </c>
      <c r="L106">
        <v>15369.26274</v>
      </c>
      <c r="M106">
        <v>14558.43138</v>
      </c>
      <c r="N106">
        <v>13805.676869999999</v>
      </c>
      <c r="O106" s="11">
        <f t="shared" si="4"/>
        <v>1.2768731285584976E-2</v>
      </c>
      <c r="P106" s="1">
        <v>13975.636119999999</v>
      </c>
      <c r="Q106">
        <v>13947.05955</v>
      </c>
      <c r="R106">
        <v>15422.35511</v>
      </c>
      <c r="S106">
        <v>15098.119790000001</v>
      </c>
      <c r="U106" s="23">
        <f t="shared" si="5"/>
        <v>-2.5326697295655967E-3</v>
      </c>
      <c r="V106" s="24">
        <f t="shared" si="6"/>
        <v>2.5326697295655967E-3</v>
      </c>
    </row>
    <row r="107" spans="1:22" x14ac:dyDescent="0.35">
      <c r="A107" s="3" t="s">
        <v>23</v>
      </c>
      <c r="B107" s="3" t="s">
        <v>24</v>
      </c>
      <c r="C107" s="3" t="s">
        <v>78</v>
      </c>
      <c r="D107">
        <v>56870.695030000003</v>
      </c>
      <c r="E107">
        <v>56661.1345</v>
      </c>
      <c r="F107">
        <v>56399.44945</v>
      </c>
      <c r="G107">
        <v>54676.836029999999</v>
      </c>
      <c r="H107">
        <v>49924.922680000003</v>
      </c>
      <c r="I107" s="10">
        <f t="shared" si="7"/>
        <v>5.0371948765650529E-2</v>
      </c>
      <c r="J107" s="1">
        <v>48783.879430000001</v>
      </c>
      <c r="K107">
        <v>48733.872710000003</v>
      </c>
      <c r="L107">
        <v>48919.978920000001</v>
      </c>
      <c r="M107">
        <v>50623.201690000002</v>
      </c>
      <c r="N107">
        <v>50368.706639999997</v>
      </c>
      <c r="O107" s="11">
        <f t="shared" si="4"/>
        <v>4.6976694792257932E-2</v>
      </c>
      <c r="P107" s="1">
        <v>51416.947999999997</v>
      </c>
      <c r="Q107">
        <v>50672.661059999999</v>
      </c>
      <c r="R107">
        <v>52495.82948</v>
      </c>
      <c r="S107">
        <v>55288.684739999997</v>
      </c>
      <c r="U107" s="23">
        <f t="shared" si="5"/>
        <v>-3.3952539733925965E-3</v>
      </c>
      <c r="V107" s="24">
        <f t="shared" si="6"/>
        <v>3.3952539733925965E-3</v>
      </c>
    </row>
    <row r="108" spans="1:22" x14ac:dyDescent="0.35">
      <c r="A108" s="3" t="s">
        <v>23</v>
      </c>
      <c r="B108" s="3" t="s">
        <v>24</v>
      </c>
      <c r="C108" s="3" t="s">
        <v>78</v>
      </c>
      <c r="D108">
        <v>56870.695030000003</v>
      </c>
      <c r="E108">
        <v>56661.1345</v>
      </c>
      <c r="F108">
        <v>56399.44945</v>
      </c>
      <c r="G108">
        <v>54676.836029999999</v>
      </c>
      <c r="H108">
        <v>49924.922680000003</v>
      </c>
      <c r="I108" s="10">
        <f t="shared" si="7"/>
        <v>5.0371948765650529E-2</v>
      </c>
      <c r="J108" s="1">
        <v>48783.879430000001</v>
      </c>
      <c r="K108">
        <v>48733.872710000003</v>
      </c>
      <c r="L108">
        <v>48919.978920000001</v>
      </c>
      <c r="M108">
        <v>50623.201690000002</v>
      </c>
      <c r="N108">
        <v>50368.706639999997</v>
      </c>
      <c r="O108" s="11">
        <f t="shared" si="4"/>
        <v>4.6976694792257932E-2</v>
      </c>
      <c r="P108" s="1">
        <v>51416.947999999997</v>
      </c>
      <c r="Q108">
        <v>50672.661059999999</v>
      </c>
      <c r="R108">
        <v>52495.82948</v>
      </c>
      <c r="S108">
        <v>55288.684739999997</v>
      </c>
      <c r="U108" s="23">
        <f t="shared" si="5"/>
        <v>-3.3952539733925965E-3</v>
      </c>
      <c r="V108" s="24">
        <f t="shared" si="6"/>
        <v>3.3952539733925965E-3</v>
      </c>
    </row>
    <row r="109" spans="1:22" x14ac:dyDescent="0.35">
      <c r="A109" s="3" t="s">
        <v>23</v>
      </c>
      <c r="B109" s="3" t="s">
        <v>24</v>
      </c>
      <c r="C109" s="3" t="s">
        <v>78</v>
      </c>
      <c r="D109">
        <v>56870.695030000003</v>
      </c>
      <c r="E109">
        <v>56661.1345</v>
      </c>
      <c r="F109">
        <v>56399.44945</v>
      </c>
      <c r="G109">
        <v>54676.836029999999</v>
      </c>
      <c r="H109">
        <v>49924.922680000003</v>
      </c>
      <c r="I109" s="10">
        <f t="shared" si="7"/>
        <v>5.0371948765650529E-2</v>
      </c>
      <c r="J109" s="1">
        <v>48783.879430000001</v>
      </c>
      <c r="K109">
        <v>48733.872710000003</v>
      </c>
      <c r="L109">
        <v>48919.978920000001</v>
      </c>
      <c r="M109">
        <v>50623.201690000002</v>
      </c>
      <c r="N109">
        <v>50368.706639999997</v>
      </c>
      <c r="O109" s="11">
        <f t="shared" si="4"/>
        <v>4.6976694792257932E-2</v>
      </c>
      <c r="P109" s="1">
        <v>51416.947999999997</v>
      </c>
      <c r="Q109">
        <v>50672.661059999999</v>
      </c>
      <c r="R109">
        <v>52495.82948</v>
      </c>
      <c r="S109">
        <v>55288.684739999997</v>
      </c>
      <c r="U109" s="23">
        <f t="shared" si="5"/>
        <v>-3.3952539733925965E-3</v>
      </c>
      <c r="V109" s="24">
        <f t="shared" si="6"/>
        <v>3.3952539733925965E-3</v>
      </c>
    </row>
    <row r="110" spans="1:22" x14ac:dyDescent="0.35">
      <c r="A110" s="3" t="s">
        <v>23</v>
      </c>
      <c r="B110" s="3" t="s">
        <v>24</v>
      </c>
      <c r="C110" s="3" t="s">
        <v>79</v>
      </c>
      <c r="D110">
        <v>101480.401</v>
      </c>
      <c r="E110">
        <v>103704.39720000001</v>
      </c>
      <c r="F110">
        <v>106460.16680000001</v>
      </c>
      <c r="G110">
        <v>105136.2344</v>
      </c>
      <c r="H110">
        <v>87984.456690000006</v>
      </c>
      <c r="I110" s="10">
        <f t="shared" si="7"/>
        <v>8.1022870003429975E-2</v>
      </c>
      <c r="J110" s="1">
        <v>78468.473389999999</v>
      </c>
      <c r="K110">
        <v>75050.396420000005</v>
      </c>
      <c r="L110">
        <v>72136.149720000001</v>
      </c>
      <c r="M110">
        <v>73894.163669999994</v>
      </c>
      <c r="N110">
        <v>75116.215079999994</v>
      </c>
      <c r="O110" s="11">
        <f t="shared" si="4"/>
        <v>6.9879775376942316E-2</v>
      </c>
      <c r="P110" s="1">
        <v>76484.835569999996</v>
      </c>
      <c r="Q110">
        <v>73214.846890000001</v>
      </c>
      <c r="R110">
        <v>77071.617929999993</v>
      </c>
      <c r="S110">
        <v>79226.772540000005</v>
      </c>
      <c r="U110" s="23">
        <f t="shared" si="5"/>
        <v>-1.114309462648766E-2</v>
      </c>
      <c r="V110" s="24">
        <f t="shared" si="6"/>
        <v>1.114309462648766E-2</v>
      </c>
    </row>
    <row r="111" spans="1:22" x14ac:dyDescent="0.35">
      <c r="A111" s="3" t="s">
        <v>23</v>
      </c>
      <c r="B111" s="3" t="s">
        <v>24</v>
      </c>
      <c r="C111" s="3" t="s">
        <v>80</v>
      </c>
      <c r="D111">
        <v>13849.98069</v>
      </c>
      <c r="E111">
        <v>15495.190189999999</v>
      </c>
      <c r="F111">
        <v>18114.563310000001</v>
      </c>
      <c r="G111">
        <v>17540.008249999999</v>
      </c>
      <c r="H111">
        <v>16323.39804</v>
      </c>
      <c r="I111" s="10">
        <f t="shared" si="7"/>
        <v>1.3815756406782361E-2</v>
      </c>
      <c r="J111" s="1">
        <v>13380.189</v>
      </c>
      <c r="K111">
        <v>12076.3675</v>
      </c>
      <c r="L111">
        <v>11282.685009999999</v>
      </c>
      <c r="M111">
        <v>11189.8977</v>
      </c>
      <c r="N111">
        <v>10577.124040000001</v>
      </c>
      <c r="O111" s="11">
        <f t="shared" si="4"/>
        <v>9.5613714963620616E-3</v>
      </c>
      <c r="P111" s="1">
        <v>10465.115589999999</v>
      </c>
      <c r="Q111">
        <v>9961.8673060000001</v>
      </c>
      <c r="R111">
        <v>10076.948200000001</v>
      </c>
      <c r="S111">
        <v>9932.8990200000007</v>
      </c>
      <c r="U111" s="23">
        <f t="shared" si="5"/>
        <v>-4.2543849104202999E-3</v>
      </c>
      <c r="V111" s="24">
        <f t="shared" si="6"/>
        <v>4.2543849104202999E-3</v>
      </c>
    </row>
    <row r="112" spans="1:22" x14ac:dyDescent="0.35">
      <c r="A112" s="3" t="s">
        <v>23</v>
      </c>
      <c r="B112" s="3" t="s">
        <v>24</v>
      </c>
      <c r="C112" s="3" t="s">
        <v>80</v>
      </c>
      <c r="D112">
        <v>13849.98069</v>
      </c>
      <c r="E112">
        <v>15495.190189999999</v>
      </c>
      <c r="F112">
        <v>18114.563310000001</v>
      </c>
      <c r="G112">
        <v>17540.008249999999</v>
      </c>
      <c r="H112">
        <v>16323.39804</v>
      </c>
      <c r="I112" s="10">
        <f t="shared" si="7"/>
        <v>1.3815756406782361E-2</v>
      </c>
      <c r="J112" s="1">
        <v>13380.189</v>
      </c>
      <c r="K112">
        <v>12076.3675</v>
      </c>
      <c r="L112">
        <v>11282.685009999999</v>
      </c>
      <c r="M112">
        <v>11189.8977</v>
      </c>
      <c r="N112">
        <v>10577.124040000001</v>
      </c>
      <c r="O112" s="11">
        <f t="shared" si="4"/>
        <v>9.5613714963620616E-3</v>
      </c>
      <c r="P112" s="1">
        <v>10465.115589999999</v>
      </c>
      <c r="Q112">
        <v>9961.8673060000001</v>
      </c>
      <c r="R112">
        <v>10076.948200000001</v>
      </c>
      <c r="S112">
        <v>9932.8990200000007</v>
      </c>
      <c r="U112" s="23">
        <f t="shared" si="5"/>
        <v>-4.2543849104202999E-3</v>
      </c>
      <c r="V112" s="24">
        <f t="shared" si="6"/>
        <v>4.2543849104202999E-3</v>
      </c>
    </row>
    <row r="113" spans="1:22" x14ac:dyDescent="0.35">
      <c r="A113" s="3" t="s">
        <v>23</v>
      </c>
      <c r="B113" s="3" t="s">
        <v>24</v>
      </c>
      <c r="C113" s="3" t="s">
        <v>80</v>
      </c>
      <c r="D113">
        <v>13849.98069</v>
      </c>
      <c r="E113">
        <v>15495.190189999999</v>
      </c>
      <c r="F113">
        <v>18114.563310000001</v>
      </c>
      <c r="G113">
        <v>17540.008249999999</v>
      </c>
      <c r="H113">
        <v>16323.39804</v>
      </c>
      <c r="I113" s="10">
        <f t="shared" si="7"/>
        <v>1.3815756406782361E-2</v>
      </c>
      <c r="J113" s="1">
        <v>13380.189</v>
      </c>
      <c r="K113">
        <v>12076.3675</v>
      </c>
      <c r="L113">
        <v>11282.685009999999</v>
      </c>
      <c r="M113">
        <v>11189.8977</v>
      </c>
      <c r="N113">
        <v>10577.124040000001</v>
      </c>
      <c r="O113" s="11">
        <f t="shared" si="4"/>
        <v>9.5613714963620616E-3</v>
      </c>
      <c r="P113" s="1">
        <v>10465.115589999999</v>
      </c>
      <c r="Q113">
        <v>9961.8673060000001</v>
      </c>
      <c r="R113">
        <v>10076.948200000001</v>
      </c>
      <c r="S113">
        <v>9932.8990200000007</v>
      </c>
      <c r="U113" s="23">
        <f t="shared" si="5"/>
        <v>-4.2543849104202999E-3</v>
      </c>
      <c r="V113" s="24">
        <f t="shared" si="6"/>
        <v>4.2543849104202999E-3</v>
      </c>
    </row>
    <row r="114" spans="1:22" x14ac:dyDescent="0.35">
      <c r="A114" s="3" t="s">
        <v>23</v>
      </c>
      <c r="B114" s="3" t="s">
        <v>24</v>
      </c>
      <c r="C114" s="3" t="s">
        <v>81</v>
      </c>
      <c r="D114">
        <v>87630.42035</v>
      </c>
      <c r="E114">
        <v>88209.207030000005</v>
      </c>
      <c r="F114">
        <v>88345.603459999998</v>
      </c>
      <c r="G114">
        <v>87596.226190000001</v>
      </c>
      <c r="H114">
        <v>71661.058650000006</v>
      </c>
      <c r="I114" s="10">
        <f t="shared" si="7"/>
        <v>6.7207113596647619E-2</v>
      </c>
      <c r="J114" s="1">
        <v>65088.284390000001</v>
      </c>
      <c r="K114">
        <v>62974.028919999997</v>
      </c>
      <c r="L114">
        <v>60853.46471</v>
      </c>
      <c r="M114">
        <v>62704.26597</v>
      </c>
      <c r="N114">
        <v>64539.091039999999</v>
      </c>
      <c r="O114" s="11">
        <f t="shared" si="4"/>
        <v>6.0318403880580254E-2</v>
      </c>
      <c r="P114" s="1">
        <v>66019.719979999994</v>
      </c>
      <c r="Q114">
        <v>63252.979590000003</v>
      </c>
      <c r="R114">
        <v>66994.669729999994</v>
      </c>
      <c r="S114">
        <v>69293.873519999994</v>
      </c>
      <c r="U114" s="23">
        <f t="shared" si="5"/>
        <v>-6.8887097160673649E-3</v>
      </c>
      <c r="V114" s="24">
        <f t="shared" si="6"/>
        <v>6.8887097160673649E-3</v>
      </c>
    </row>
    <row r="115" spans="1:22" x14ac:dyDescent="0.35">
      <c r="A115" s="3" t="s">
        <v>23</v>
      </c>
      <c r="B115" s="3" t="s">
        <v>24</v>
      </c>
      <c r="C115" s="3" t="s">
        <v>81</v>
      </c>
      <c r="D115">
        <v>87630.42035</v>
      </c>
      <c r="E115">
        <v>88209.207030000005</v>
      </c>
      <c r="F115">
        <v>88345.603459999998</v>
      </c>
      <c r="G115">
        <v>87596.226190000001</v>
      </c>
      <c r="H115">
        <v>71661.058650000006</v>
      </c>
      <c r="I115" s="10">
        <f t="shared" si="7"/>
        <v>6.7207113596647619E-2</v>
      </c>
      <c r="J115" s="1">
        <v>65088.284390000001</v>
      </c>
      <c r="K115">
        <v>62974.028919999997</v>
      </c>
      <c r="L115">
        <v>60853.46471</v>
      </c>
      <c r="M115">
        <v>62704.26597</v>
      </c>
      <c r="N115">
        <v>64539.091039999999</v>
      </c>
      <c r="O115" s="11">
        <f t="shared" si="4"/>
        <v>6.0318403880580254E-2</v>
      </c>
      <c r="P115" s="1">
        <v>66019.719979999994</v>
      </c>
      <c r="Q115">
        <v>63252.979590000003</v>
      </c>
      <c r="R115">
        <v>66994.669729999994</v>
      </c>
      <c r="S115">
        <v>69293.873519999994</v>
      </c>
      <c r="U115" s="23">
        <f t="shared" si="5"/>
        <v>-6.8887097160673649E-3</v>
      </c>
      <c r="V115" s="24">
        <f t="shared" si="6"/>
        <v>6.8887097160673649E-3</v>
      </c>
    </row>
    <row r="116" spans="1:22" x14ac:dyDescent="0.35">
      <c r="A116" s="3" t="s">
        <v>23</v>
      </c>
      <c r="B116" s="3" t="s">
        <v>24</v>
      </c>
      <c r="C116" s="3" t="s">
        <v>81</v>
      </c>
      <c r="D116">
        <v>87630.42035</v>
      </c>
      <c r="E116">
        <v>88209.207030000005</v>
      </c>
      <c r="F116">
        <v>88345.603459999998</v>
      </c>
      <c r="G116">
        <v>87596.226190000001</v>
      </c>
      <c r="H116">
        <v>71661.058650000006</v>
      </c>
      <c r="I116" s="10">
        <f t="shared" si="7"/>
        <v>6.7207113596647619E-2</v>
      </c>
      <c r="J116" s="1">
        <v>65088.284390000001</v>
      </c>
      <c r="K116">
        <v>62974.028919999997</v>
      </c>
      <c r="L116">
        <v>60853.46471</v>
      </c>
      <c r="M116">
        <v>62704.26597</v>
      </c>
      <c r="N116">
        <v>64539.091039999999</v>
      </c>
      <c r="O116" s="11">
        <f t="shared" si="4"/>
        <v>6.0318403880580254E-2</v>
      </c>
      <c r="P116" s="1">
        <v>66019.719979999994</v>
      </c>
      <c r="Q116">
        <v>63252.979590000003</v>
      </c>
      <c r="R116">
        <v>66994.669729999994</v>
      </c>
      <c r="S116">
        <v>69293.873519999994</v>
      </c>
      <c r="U116" s="23">
        <f t="shared" si="5"/>
        <v>-6.8887097160673649E-3</v>
      </c>
      <c r="V116" s="24">
        <f t="shared" si="6"/>
        <v>6.8887097160673649E-3</v>
      </c>
    </row>
    <row r="117" spans="1:22" x14ac:dyDescent="0.35">
      <c r="A117" s="3" t="s">
        <v>23</v>
      </c>
      <c r="B117" s="3" t="s">
        <v>24</v>
      </c>
      <c r="C117" s="3" t="s">
        <v>82</v>
      </c>
      <c r="D117">
        <v>345856.2647</v>
      </c>
      <c r="E117">
        <v>362403.7635</v>
      </c>
      <c r="F117">
        <v>379881.76240000001</v>
      </c>
      <c r="G117">
        <v>386133.31780000002</v>
      </c>
      <c r="H117">
        <v>368554.17300000001</v>
      </c>
      <c r="I117" s="10">
        <f t="shared" si="7"/>
        <v>0.37350772556882822</v>
      </c>
      <c r="J117" s="1">
        <v>361732.20010000002</v>
      </c>
      <c r="K117">
        <v>357981.59480000002</v>
      </c>
      <c r="L117">
        <v>350870.86379999999</v>
      </c>
      <c r="M117">
        <v>355298.84120000002</v>
      </c>
      <c r="N117">
        <v>342748.57679999998</v>
      </c>
      <c r="O117" s="11">
        <f t="shared" si="4"/>
        <v>0.3039384117027531</v>
      </c>
      <c r="P117" s="1">
        <v>332666.77399999998</v>
      </c>
      <c r="Q117">
        <v>317065.44089999999</v>
      </c>
      <c r="R117">
        <v>331164.75660000002</v>
      </c>
      <c r="S117">
        <v>332272.1067</v>
      </c>
      <c r="U117" s="23">
        <f t="shared" si="5"/>
        <v>-6.9569313866075122E-2</v>
      </c>
      <c r="V117" s="24">
        <f t="shared" si="6"/>
        <v>6.9569313866075122E-2</v>
      </c>
    </row>
    <row r="118" spans="1:22" x14ac:dyDescent="0.35">
      <c r="A118" s="3" t="s">
        <v>23</v>
      </c>
      <c r="B118" s="3" t="s">
        <v>24</v>
      </c>
      <c r="C118" s="3" t="s">
        <v>83</v>
      </c>
      <c r="D118">
        <v>59461.675219999997</v>
      </c>
      <c r="E118">
        <v>57823.164049999999</v>
      </c>
      <c r="F118">
        <v>57881.248619999998</v>
      </c>
      <c r="G118">
        <v>61580.708639999997</v>
      </c>
      <c r="H118">
        <v>64030.034059999998</v>
      </c>
      <c r="I118" s="10">
        <f t="shared" si="7"/>
        <v>6.5890653628611559E-2</v>
      </c>
      <c r="J118" s="1">
        <v>63813.328269999998</v>
      </c>
      <c r="K118">
        <v>57958.409299999999</v>
      </c>
      <c r="L118">
        <v>52490.162049999999</v>
      </c>
      <c r="M118">
        <v>48496.555220000002</v>
      </c>
      <c r="N118">
        <v>47115.631359999999</v>
      </c>
      <c r="O118" s="11">
        <f t="shared" si="4"/>
        <v>4.2085946608053884E-2</v>
      </c>
      <c r="P118" s="1">
        <v>46063.924630000001</v>
      </c>
      <c r="Q118">
        <v>42804.078930000003</v>
      </c>
      <c r="R118">
        <v>42868.207540000003</v>
      </c>
      <c r="S118">
        <v>41243.993750000001</v>
      </c>
      <c r="U118" s="23">
        <f t="shared" si="5"/>
        <v>-2.3804707020557675E-2</v>
      </c>
      <c r="V118" s="24">
        <f t="shared" si="6"/>
        <v>2.3804707020557675E-2</v>
      </c>
    </row>
    <row r="119" spans="1:22" x14ac:dyDescent="0.35">
      <c r="A119" s="3" t="s">
        <v>23</v>
      </c>
      <c r="B119" s="3" t="s">
        <v>24</v>
      </c>
      <c r="C119" s="3" t="s">
        <v>83</v>
      </c>
      <c r="D119">
        <v>59461.675219999997</v>
      </c>
      <c r="E119">
        <v>57823.164049999999</v>
      </c>
      <c r="F119">
        <v>57881.248619999998</v>
      </c>
      <c r="G119">
        <v>61580.708639999997</v>
      </c>
      <c r="H119">
        <v>64030.034059999998</v>
      </c>
      <c r="I119" s="10">
        <f t="shared" si="7"/>
        <v>6.5890653628611559E-2</v>
      </c>
      <c r="J119" s="1">
        <v>63813.328269999998</v>
      </c>
      <c r="K119">
        <v>57958.409299999999</v>
      </c>
      <c r="L119">
        <v>52490.162049999999</v>
      </c>
      <c r="M119">
        <v>48496.555220000002</v>
      </c>
      <c r="N119">
        <v>47115.631359999999</v>
      </c>
      <c r="O119" s="11">
        <f t="shared" si="4"/>
        <v>4.2085946608053884E-2</v>
      </c>
      <c r="P119" s="1">
        <v>46063.924630000001</v>
      </c>
      <c r="Q119">
        <v>42804.078930000003</v>
      </c>
      <c r="R119">
        <v>42868.207540000003</v>
      </c>
      <c r="S119">
        <v>41243.993750000001</v>
      </c>
      <c r="U119" s="23">
        <f t="shared" si="5"/>
        <v>-2.3804707020557675E-2</v>
      </c>
      <c r="V119" s="24">
        <f t="shared" si="6"/>
        <v>2.3804707020557675E-2</v>
      </c>
    </row>
    <row r="120" spans="1:22" x14ac:dyDescent="0.35">
      <c r="A120" s="3" t="s">
        <v>23</v>
      </c>
      <c r="B120" s="3" t="s">
        <v>24</v>
      </c>
      <c r="C120" s="3" t="s">
        <v>84</v>
      </c>
      <c r="D120">
        <v>59461.675219999997</v>
      </c>
      <c r="E120">
        <v>57823.164049999999</v>
      </c>
      <c r="F120">
        <v>57881.248619999998</v>
      </c>
      <c r="G120">
        <v>61580.708639999997</v>
      </c>
      <c r="H120">
        <v>64030.034059999998</v>
      </c>
      <c r="I120" s="10">
        <f t="shared" si="7"/>
        <v>6.5890653628611559E-2</v>
      </c>
      <c r="J120" s="1">
        <v>63813.328269999998</v>
      </c>
      <c r="K120">
        <v>57958.409299999999</v>
      </c>
      <c r="L120">
        <v>52490.162049999999</v>
      </c>
      <c r="M120">
        <v>48496.555220000002</v>
      </c>
      <c r="N120">
        <v>47115.631359999999</v>
      </c>
      <c r="O120" s="11">
        <f t="shared" si="4"/>
        <v>4.2085946608053884E-2</v>
      </c>
      <c r="P120" s="1">
        <v>46063.924630000001</v>
      </c>
      <c r="Q120">
        <v>42804.078930000003</v>
      </c>
      <c r="R120">
        <v>42868.207540000003</v>
      </c>
      <c r="S120">
        <v>41243.993750000001</v>
      </c>
      <c r="U120" s="23">
        <f t="shared" si="5"/>
        <v>-2.3804707020557675E-2</v>
      </c>
      <c r="V120" s="24">
        <f t="shared" si="6"/>
        <v>2.3804707020557675E-2</v>
      </c>
    </row>
    <row r="121" spans="1:22" x14ac:dyDescent="0.35">
      <c r="A121" s="3" t="s">
        <v>23</v>
      </c>
      <c r="B121" s="3" t="s">
        <v>24</v>
      </c>
      <c r="C121" s="3" t="s">
        <v>85</v>
      </c>
      <c r="D121">
        <v>23405.99122</v>
      </c>
      <c r="E121">
        <v>26680.710319999998</v>
      </c>
      <c r="F121">
        <v>30185.52477</v>
      </c>
      <c r="G121">
        <v>29051.86218</v>
      </c>
      <c r="H121">
        <v>26888.41977</v>
      </c>
      <c r="I121" s="10">
        <f t="shared" si="7"/>
        <v>2.958691446611646E-2</v>
      </c>
      <c r="J121" s="1">
        <v>28654.131979999998</v>
      </c>
      <c r="K121">
        <v>28927.71286</v>
      </c>
      <c r="L121">
        <v>26108.426370000001</v>
      </c>
      <c r="M121">
        <v>26410.583589999998</v>
      </c>
      <c r="N121">
        <v>25656.85698</v>
      </c>
      <c r="O121" s="11">
        <f t="shared" si="4"/>
        <v>2.4062424502328292E-2</v>
      </c>
      <c r="P121" s="1">
        <v>26336.81307</v>
      </c>
      <c r="Q121">
        <v>22024.898359999999</v>
      </c>
      <c r="R121">
        <v>20008.94569</v>
      </c>
      <c r="S121">
        <v>19350.930540000001</v>
      </c>
      <c r="U121" s="23">
        <f t="shared" si="5"/>
        <v>-5.5244899637881678E-3</v>
      </c>
      <c r="V121" s="24">
        <f t="shared" si="6"/>
        <v>5.5244899637881678E-3</v>
      </c>
    </row>
    <row r="122" spans="1:22" x14ac:dyDescent="0.35">
      <c r="A122" s="3" t="s">
        <v>23</v>
      </c>
      <c r="B122" s="3" t="s">
        <v>24</v>
      </c>
      <c r="C122" s="3" t="s">
        <v>85</v>
      </c>
      <c r="D122">
        <v>23405.99122</v>
      </c>
      <c r="E122">
        <v>26680.710319999998</v>
      </c>
      <c r="F122">
        <v>30185.52477</v>
      </c>
      <c r="G122">
        <v>29051.86218</v>
      </c>
      <c r="H122">
        <v>26888.41977</v>
      </c>
      <c r="I122" s="10">
        <f t="shared" si="7"/>
        <v>2.958691446611646E-2</v>
      </c>
      <c r="J122" s="1">
        <v>28654.131979999998</v>
      </c>
      <c r="K122">
        <v>28927.71286</v>
      </c>
      <c r="L122">
        <v>26108.426370000001</v>
      </c>
      <c r="M122">
        <v>26410.583589999998</v>
      </c>
      <c r="N122">
        <v>25656.85698</v>
      </c>
      <c r="O122" s="11">
        <f t="shared" si="4"/>
        <v>2.4062424502328292E-2</v>
      </c>
      <c r="P122" s="1">
        <v>26336.81307</v>
      </c>
      <c r="Q122">
        <v>22024.898359999999</v>
      </c>
      <c r="R122">
        <v>20008.94569</v>
      </c>
      <c r="S122">
        <v>19350.930540000001</v>
      </c>
      <c r="U122" s="23">
        <f t="shared" si="5"/>
        <v>-5.5244899637881678E-3</v>
      </c>
      <c r="V122" s="24">
        <f t="shared" si="6"/>
        <v>5.5244899637881678E-3</v>
      </c>
    </row>
    <row r="123" spans="1:22" x14ac:dyDescent="0.35">
      <c r="A123" s="3" t="s">
        <v>23</v>
      </c>
      <c r="B123" s="3" t="s">
        <v>24</v>
      </c>
      <c r="C123" s="3" t="s">
        <v>85</v>
      </c>
      <c r="D123">
        <v>23405.99122</v>
      </c>
      <c r="E123">
        <v>26680.710319999998</v>
      </c>
      <c r="F123">
        <v>30185.52477</v>
      </c>
      <c r="G123">
        <v>29051.86218</v>
      </c>
      <c r="H123">
        <v>26888.41977</v>
      </c>
      <c r="I123" s="10">
        <f t="shared" si="7"/>
        <v>2.958691446611646E-2</v>
      </c>
      <c r="J123" s="1">
        <v>28654.131979999998</v>
      </c>
      <c r="K123">
        <v>28927.71286</v>
      </c>
      <c r="L123">
        <v>26108.426370000001</v>
      </c>
      <c r="M123">
        <v>26410.583589999998</v>
      </c>
      <c r="N123">
        <v>25656.85698</v>
      </c>
      <c r="O123" s="11">
        <f t="shared" si="4"/>
        <v>2.4062424502328292E-2</v>
      </c>
      <c r="P123" s="1">
        <v>26336.81307</v>
      </c>
      <c r="Q123">
        <v>22024.898359999999</v>
      </c>
      <c r="R123">
        <v>20008.94569</v>
      </c>
      <c r="S123">
        <v>19350.930540000001</v>
      </c>
      <c r="U123" s="23">
        <f t="shared" si="5"/>
        <v>-5.5244899637881678E-3</v>
      </c>
      <c r="V123" s="24">
        <f t="shared" si="6"/>
        <v>5.5244899637881678E-3</v>
      </c>
    </row>
    <row r="124" spans="1:22" x14ac:dyDescent="0.35">
      <c r="A124" s="3" t="s">
        <v>23</v>
      </c>
      <c r="B124" s="3" t="s">
        <v>24</v>
      </c>
      <c r="C124" s="3" t="s">
        <v>86</v>
      </c>
      <c r="D124">
        <v>44001.981800000001</v>
      </c>
      <c r="E124">
        <v>47605.404219999997</v>
      </c>
      <c r="F124">
        <v>50066.275979999999</v>
      </c>
      <c r="G124">
        <v>50298.806279999997</v>
      </c>
      <c r="H124">
        <v>47467.028960000003</v>
      </c>
      <c r="I124" s="10">
        <f t="shared" si="7"/>
        <v>4.9869995299402267E-2</v>
      </c>
      <c r="J124" s="1">
        <v>48297.750979999997</v>
      </c>
      <c r="K124">
        <v>54610.746659999997</v>
      </c>
      <c r="L124">
        <v>60192.537210000002</v>
      </c>
      <c r="M124">
        <v>63721.451390000002</v>
      </c>
      <c r="N124">
        <v>55393.008719999998</v>
      </c>
      <c r="O124" s="11">
        <f t="shared" si="4"/>
        <v>4.6661748155719711E-2</v>
      </c>
      <c r="P124" s="1">
        <v>51072.232499999998</v>
      </c>
      <c r="Q124">
        <v>46243.748630000002</v>
      </c>
      <c r="R124">
        <v>47826.317799999997</v>
      </c>
      <c r="S124">
        <v>46192.169419999998</v>
      </c>
      <c r="U124" s="23">
        <f t="shared" si="5"/>
        <v>-3.2082471436825563E-3</v>
      </c>
      <c r="V124" s="24">
        <f t="shared" si="6"/>
        <v>3.2082471436825563E-3</v>
      </c>
    </row>
    <row r="125" spans="1:22" x14ac:dyDescent="0.35">
      <c r="A125" s="3" t="s">
        <v>23</v>
      </c>
      <c r="B125" s="3" t="s">
        <v>24</v>
      </c>
      <c r="C125" s="3" t="s">
        <v>86</v>
      </c>
      <c r="D125">
        <v>44001.981800000001</v>
      </c>
      <c r="E125">
        <v>47605.404219999997</v>
      </c>
      <c r="F125">
        <v>50066.275979999999</v>
      </c>
      <c r="G125">
        <v>50298.806279999997</v>
      </c>
      <c r="H125">
        <v>47467.028960000003</v>
      </c>
      <c r="I125" s="10">
        <f t="shared" si="7"/>
        <v>4.9869995299402267E-2</v>
      </c>
      <c r="J125" s="1">
        <v>48297.750979999997</v>
      </c>
      <c r="K125">
        <v>54610.746659999997</v>
      </c>
      <c r="L125">
        <v>60192.537210000002</v>
      </c>
      <c r="M125">
        <v>63721.451390000002</v>
      </c>
      <c r="N125">
        <v>55393.008719999998</v>
      </c>
      <c r="O125" s="11">
        <f t="shared" si="4"/>
        <v>4.6661748155719711E-2</v>
      </c>
      <c r="P125" s="1">
        <v>51072.232499999998</v>
      </c>
      <c r="Q125">
        <v>46243.748630000002</v>
      </c>
      <c r="R125">
        <v>47826.317799999997</v>
      </c>
      <c r="S125">
        <v>46192.169419999998</v>
      </c>
      <c r="U125" s="23">
        <f t="shared" si="5"/>
        <v>-3.2082471436825563E-3</v>
      </c>
      <c r="V125" s="24">
        <f t="shared" si="6"/>
        <v>3.2082471436825563E-3</v>
      </c>
    </row>
    <row r="126" spans="1:22" x14ac:dyDescent="0.35">
      <c r="A126" s="3" t="s">
        <v>23</v>
      </c>
      <c r="B126" s="3" t="s">
        <v>24</v>
      </c>
      <c r="C126" s="3" t="s">
        <v>86</v>
      </c>
      <c r="D126">
        <v>44001.981800000001</v>
      </c>
      <c r="E126">
        <v>47605.404219999997</v>
      </c>
      <c r="F126">
        <v>50066.275979999999</v>
      </c>
      <c r="G126">
        <v>50298.806279999997</v>
      </c>
      <c r="H126">
        <v>47467.028960000003</v>
      </c>
      <c r="I126" s="10">
        <f t="shared" si="7"/>
        <v>4.9869995299402267E-2</v>
      </c>
      <c r="J126" s="1">
        <v>48297.750979999997</v>
      </c>
      <c r="K126">
        <v>54610.746659999997</v>
      </c>
      <c r="L126">
        <v>60192.537210000002</v>
      </c>
      <c r="M126">
        <v>63721.451390000002</v>
      </c>
      <c r="N126">
        <v>55393.008719999998</v>
      </c>
      <c r="O126" s="11">
        <f t="shared" si="4"/>
        <v>4.6661748155719711E-2</v>
      </c>
      <c r="P126" s="1">
        <v>51072.232499999998</v>
      </c>
      <c r="Q126">
        <v>46243.748630000002</v>
      </c>
      <c r="R126">
        <v>47826.317799999997</v>
      </c>
      <c r="S126">
        <v>46192.169419999998</v>
      </c>
      <c r="U126" s="23">
        <f t="shared" si="5"/>
        <v>-3.2082471436825563E-3</v>
      </c>
      <c r="V126" s="24">
        <f t="shared" si="6"/>
        <v>3.2082471436825563E-3</v>
      </c>
    </row>
    <row r="127" spans="1:22" x14ac:dyDescent="0.35">
      <c r="A127" s="3" t="s">
        <v>23</v>
      </c>
      <c r="B127" s="3" t="s">
        <v>24</v>
      </c>
      <c r="C127" s="3" t="s">
        <v>87</v>
      </c>
      <c r="D127">
        <v>97018.952869999994</v>
      </c>
      <c r="E127">
        <v>101608.2752</v>
      </c>
      <c r="F127">
        <v>101941.7686</v>
      </c>
      <c r="G127">
        <v>100790.3268</v>
      </c>
      <c r="H127">
        <v>91671.649820000006</v>
      </c>
      <c r="I127" s="10">
        <f t="shared" si="7"/>
        <v>9.2110531475355528E-2</v>
      </c>
      <c r="J127" s="1">
        <v>89206.575719999993</v>
      </c>
      <c r="K127">
        <v>84829.592850000001</v>
      </c>
      <c r="L127">
        <v>82126.913790000006</v>
      </c>
      <c r="M127">
        <v>82468.404699999999</v>
      </c>
      <c r="N127">
        <v>81088.949120000005</v>
      </c>
      <c r="O127" s="11">
        <f t="shared" si="4"/>
        <v>7.3123705687975563E-2</v>
      </c>
      <c r="P127" s="1">
        <v>80035.383279999995</v>
      </c>
      <c r="Q127">
        <v>77052.765050000002</v>
      </c>
      <c r="R127">
        <v>84154.607910000006</v>
      </c>
      <c r="S127">
        <v>84046.849059999993</v>
      </c>
      <c r="U127" s="23">
        <f t="shared" si="5"/>
        <v>-1.8986825787379966E-2</v>
      </c>
      <c r="V127" s="24">
        <f t="shared" si="6"/>
        <v>1.8986825787379966E-2</v>
      </c>
    </row>
    <row r="128" spans="1:22" x14ac:dyDescent="0.35">
      <c r="A128" s="3" t="s">
        <v>23</v>
      </c>
      <c r="B128" s="3" t="s">
        <v>24</v>
      </c>
      <c r="C128" s="3" t="s">
        <v>87</v>
      </c>
      <c r="D128">
        <v>97018.952869999994</v>
      </c>
      <c r="E128">
        <v>101608.2752</v>
      </c>
      <c r="F128">
        <v>101941.7686</v>
      </c>
      <c r="G128">
        <v>100790.3268</v>
      </c>
      <c r="H128">
        <v>91671.649820000006</v>
      </c>
      <c r="I128" s="10">
        <f t="shared" si="7"/>
        <v>9.2110531475355528E-2</v>
      </c>
      <c r="J128" s="1">
        <v>89206.575719999993</v>
      </c>
      <c r="K128">
        <v>84829.592850000001</v>
      </c>
      <c r="L128">
        <v>82126.913790000006</v>
      </c>
      <c r="M128">
        <v>82468.404699999999</v>
      </c>
      <c r="N128">
        <v>81088.949120000005</v>
      </c>
      <c r="O128" s="11">
        <f t="shared" si="4"/>
        <v>7.3123705687975563E-2</v>
      </c>
      <c r="P128" s="1">
        <v>80035.383279999995</v>
      </c>
      <c r="Q128">
        <v>77052.765050000002</v>
      </c>
      <c r="R128">
        <v>84154.607910000006</v>
      </c>
      <c r="S128">
        <v>84046.849059999993</v>
      </c>
      <c r="U128" s="23">
        <f t="shared" si="5"/>
        <v>-1.8986825787379966E-2</v>
      </c>
      <c r="V128" s="24">
        <f t="shared" si="6"/>
        <v>1.8986825787379966E-2</v>
      </c>
    </row>
    <row r="129" spans="1:22" x14ac:dyDescent="0.35">
      <c r="A129" s="3" t="s">
        <v>23</v>
      </c>
      <c r="B129" s="3" t="s">
        <v>24</v>
      </c>
      <c r="C129" s="3" t="s">
        <v>87</v>
      </c>
      <c r="D129">
        <v>97018.952869999994</v>
      </c>
      <c r="E129">
        <v>101608.2752</v>
      </c>
      <c r="F129">
        <v>101941.7686</v>
      </c>
      <c r="G129">
        <v>100790.3268</v>
      </c>
      <c r="H129">
        <v>91671.649820000006</v>
      </c>
      <c r="I129" s="10">
        <f t="shared" si="7"/>
        <v>9.2110531475355528E-2</v>
      </c>
      <c r="J129" s="1">
        <v>89206.575719999993</v>
      </c>
      <c r="K129">
        <v>84829.592850000001</v>
      </c>
      <c r="L129">
        <v>82126.913790000006</v>
      </c>
      <c r="M129">
        <v>82468.404699999999</v>
      </c>
      <c r="N129">
        <v>81088.949120000005</v>
      </c>
      <c r="O129" s="11">
        <f t="shared" si="4"/>
        <v>7.3123705687975563E-2</v>
      </c>
      <c r="P129" s="1">
        <v>80035.383279999995</v>
      </c>
      <c r="Q129">
        <v>77052.765050000002</v>
      </c>
      <c r="R129">
        <v>84154.607910000006</v>
      </c>
      <c r="S129">
        <v>84046.849059999993</v>
      </c>
      <c r="U129" s="23">
        <f t="shared" si="5"/>
        <v>-1.8986825787379966E-2</v>
      </c>
      <c r="V129" s="24">
        <f t="shared" si="6"/>
        <v>1.8986825787379966E-2</v>
      </c>
    </row>
    <row r="130" spans="1:22" x14ac:dyDescent="0.35">
      <c r="A130" s="3" t="s">
        <v>23</v>
      </c>
      <c r="B130" s="3" t="s">
        <v>24</v>
      </c>
      <c r="C130" s="3" t="s">
        <v>88</v>
      </c>
      <c r="D130">
        <v>121967.6636</v>
      </c>
      <c r="E130">
        <v>128686.20970000001</v>
      </c>
      <c r="F130">
        <v>139806.94450000001</v>
      </c>
      <c r="G130">
        <v>144411.61379999999</v>
      </c>
      <c r="H130">
        <v>138497.0404</v>
      </c>
      <c r="I130" s="10">
        <f t="shared" si="7"/>
        <v>0.13604963064771475</v>
      </c>
      <c r="J130" s="1">
        <v>131760.41310000001</v>
      </c>
      <c r="K130">
        <v>131655.13310000001</v>
      </c>
      <c r="L130">
        <v>129952.8244</v>
      </c>
      <c r="M130">
        <v>134201.8463</v>
      </c>
      <c r="N130">
        <v>133494.1306</v>
      </c>
      <c r="O130" s="11">
        <f t="shared" si="4"/>
        <v>0.11800458673040279</v>
      </c>
      <c r="P130" s="1">
        <v>129158.42049999999</v>
      </c>
      <c r="Q130">
        <v>128939.94990000001</v>
      </c>
      <c r="R130">
        <v>136306.6776</v>
      </c>
      <c r="S130">
        <v>141438.16390000001</v>
      </c>
      <c r="U130" s="23">
        <f t="shared" si="5"/>
        <v>-1.8045043917311959E-2</v>
      </c>
      <c r="V130" s="24">
        <f t="shared" si="6"/>
        <v>1.8045043917311959E-2</v>
      </c>
    </row>
    <row r="131" spans="1:22" x14ac:dyDescent="0.35">
      <c r="A131" s="3" t="s">
        <v>23</v>
      </c>
      <c r="B131" s="3" t="s">
        <v>24</v>
      </c>
      <c r="C131" s="3" t="s">
        <v>89</v>
      </c>
      <c r="D131">
        <v>42770.633560000002</v>
      </c>
      <c r="E131">
        <v>45998.382919999996</v>
      </c>
      <c r="F131">
        <v>51780.759310000001</v>
      </c>
      <c r="G131">
        <v>54377.712610000002</v>
      </c>
      <c r="H131">
        <v>53570.601640000001</v>
      </c>
      <c r="I131" s="10">
        <f t="shared" si="7"/>
        <v>5.3851272660133793E-2</v>
      </c>
      <c r="J131" s="1">
        <v>52153.511169999998</v>
      </c>
      <c r="K131">
        <v>52760.960050000002</v>
      </c>
      <c r="L131">
        <v>53299.684410000002</v>
      </c>
      <c r="M131">
        <v>55536.437940000003</v>
      </c>
      <c r="N131">
        <v>53835.553939999998</v>
      </c>
      <c r="O131" s="11">
        <f t="shared" si="4"/>
        <v>4.6330524736253195E-2</v>
      </c>
      <c r="P131" s="1">
        <v>50709.701730000001</v>
      </c>
      <c r="Q131">
        <v>50818.944360000001</v>
      </c>
      <c r="R131">
        <v>53378.25303</v>
      </c>
      <c r="S131">
        <v>55583.01528</v>
      </c>
      <c r="U131" s="23">
        <f t="shared" si="5"/>
        <v>-7.5207479238805983E-3</v>
      </c>
      <c r="V131" s="24">
        <f t="shared" si="6"/>
        <v>7.5207479238805983E-3</v>
      </c>
    </row>
    <row r="132" spans="1:22" x14ac:dyDescent="0.35">
      <c r="A132" s="3" t="s">
        <v>23</v>
      </c>
      <c r="B132" s="3" t="s">
        <v>24</v>
      </c>
      <c r="C132" s="3" t="s">
        <v>89</v>
      </c>
      <c r="D132">
        <v>42770.633560000002</v>
      </c>
      <c r="E132">
        <v>45998.382919999996</v>
      </c>
      <c r="F132">
        <v>51780.759310000001</v>
      </c>
      <c r="G132">
        <v>54377.712610000002</v>
      </c>
      <c r="H132">
        <v>53570.601640000001</v>
      </c>
      <c r="I132" s="10">
        <f t="shared" si="7"/>
        <v>5.3851272660133793E-2</v>
      </c>
      <c r="J132" s="1">
        <v>52153.511169999998</v>
      </c>
      <c r="K132">
        <v>52760.960050000002</v>
      </c>
      <c r="L132">
        <v>53299.684410000002</v>
      </c>
      <c r="M132">
        <v>55536.437940000003</v>
      </c>
      <c r="N132">
        <v>53835.553939999998</v>
      </c>
      <c r="O132" s="11">
        <f t="shared" si="4"/>
        <v>4.6330524736253195E-2</v>
      </c>
      <c r="P132" s="1">
        <v>50709.701730000001</v>
      </c>
      <c r="Q132">
        <v>50818.944360000001</v>
      </c>
      <c r="R132">
        <v>53378.25303</v>
      </c>
      <c r="S132">
        <v>55583.01528</v>
      </c>
      <c r="U132" s="23">
        <f t="shared" si="5"/>
        <v>-7.5207479238805983E-3</v>
      </c>
      <c r="V132" s="24">
        <f t="shared" si="6"/>
        <v>7.5207479238805983E-3</v>
      </c>
    </row>
    <row r="133" spans="1:22" x14ac:dyDescent="0.35">
      <c r="A133" s="3" t="s">
        <v>23</v>
      </c>
      <c r="B133" s="3" t="s">
        <v>24</v>
      </c>
      <c r="C133" s="3" t="s">
        <v>90</v>
      </c>
      <c r="D133">
        <v>61910.796139999999</v>
      </c>
      <c r="E133">
        <v>64614.28471</v>
      </c>
      <c r="F133">
        <v>70499.999859999996</v>
      </c>
      <c r="G133">
        <v>72383.893509999994</v>
      </c>
      <c r="H133">
        <v>68441.358460000003</v>
      </c>
      <c r="I133" s="10">
        <f t="shared" si="7"/>
        <v>6.6157644667498419E-2</v>
      </c>
      <c r="J133" s="1">
        <v>64071.901919999997</v>
      </c>
      <c r="K133">
        <v>64060.487589999997</v>
      </c>
      <c r="L133">
        <v>62088.496879999999</v>
      </c>
      <c r="M133">
        <v>64202.576880000001</v>
      </c>
      <c r="N133">
        <v>65436.822070000002</v>
      </c>
      <c r="O133" s="11">
        <f t="shared" si="4"/>
        <v>5.9434561375493494E-2</v>
      </c>
      <c r="P133" s="1">
        <v>65052.336380000001</v>
      </c>
      <c r="Q133">
        <v>64227.994310000002</v>
      </c>
      <c r="R133">
        <v>68853.287890000007</v>
      </c>
      <c r="S133">
        <v>72352.626279999997</v>
      </c>
      <c r="U133" s="23">
        <f t="shared" si="5"/>
        <v>-6.7230832920049249E-3</v>
      </c>
      <c r="V133" s="24">
        <f t="shared" si="6"/>
        <v>6.7230832920049249E-3</v>
      </c>
    </row>
    <row r="134" spans="1:22" x14ac:dyDescent="0.35">
      <c r="A134" s="3" t="s">
        <v>23</v>
      </c>
      <c r="B134" s="3" t="s">
        <v>24</v>
      </c>
      <c r="C134" s="3" t="s">
        <v>90</v>
      </c>
      <c r="D134">
        <v>61910.796139999999</v>
      </c>
      <c r="E134">
        <v>64614.28471</v>
      </c>
      <c r="F134">
        <v>70499.999859999996</v>
      </c>
      <c r="G134">
        <v>72383.893509999994</v>
      </c>
      <c r="H134">
        <v>68441.358460000003</v>
      </c>
      <c r="I134" s="10">
        <f t="shared" si="7"/>
        <v>6.6157644667498419E-2</v>
      </c>
      <c r="J134" s="1">
        <v>64071.901919999997</v>
      </c>
      <c r="K134">
        <v>64060.487589999997</v>
      </c>
      <c r="L134">
        <v>62088.496879999999</v>
      </c>
      <c r="M134">
        <v>64202.576880000001</v>
      </c>
      <c r="N134">
        <v>65436.822070000002</v>
      </c>
      <c r="O134" s="11">
        <f t="shared" si="4"/>
        <v>5.9434561375493494E-2</v>
      </c>
      <c r="P134" s="1">
        <v>65052.336380000001</v>
      </c>
      <c r="Q134">
        <v>64227.994310000002</v>
      </c>
      <c r="R134">
        <v>68853.287890000007</v>
      </c>
      <c r="S134">
        <v>72352.626279999997</v>
      </c>
      <c r="U134" s="23">
        <f t="shared" si="5"/>
        <v>-6.7230832920049249E-3</v>
      </c>
      <c r="V134" s="24">
        <f t="shared" si="6"/>
        <v>6.7230832920049249E-3</v>
      </c>
    </row>
    <row r="135" spans="1:22" x14ac:dyDescent="0.35">
      <c r="A135" s="3" t="s">
        <v>23</v>
      </c>
      <c r="B135" s="3" t="s">
        <v>24</v>
      </c>
      <c r="C135" s="3" t="s">
        <v>91</v>
      </c>
      <c r="D135">
        <v>9124.8961899999995</v>
      </c>
      <c r="E135">
        <v>9374.3992190000008</v>
      </c>
      <c r="F135">
        <v>8629.7947640000002</v>
      </c>
      <c r="G135">
        <v>8823.9487769999996</v>
      </c>
      <c r="H135">
        <v>8549.7578020000001</v>
      </c>
      <c r="I135" s="10">
        <f t="shared" si="7"/>
        <v>8.3284141677065597E-3</v>
      </c>
      <c r="J135" s="1">
        <v>8065.8454270000002</v>
      </c>
      <c r="K135">
        <v>7954.6016980000004</v>
      </c>
      <c r="L135">
        <v>7966.7506830000002</v>
      </c>
      <c r="M135">
        <v>8232.480071</v>
      </c>
      <c r="N135">
        <v>8887.7177190000002</v>
      </c>
      <c r="O135" s="11">
        <f t="shared" si="4"/>
        <v>7.7531499183965541E-3</v>
      </c>
      <c r="P135" s="1">
        <v>8485.9802920000002</v>
      </c>
      <c r="Q135">
        <v>8655.1054139999997</v>
      </c>
      <c r="R135">
        <v>8689.1418290000001</v>
      </c>
      <c r="S135">
        <v>8015.4321339999997</v>
      </c>
      <c r="U135" s="23">
        <f t="shared" si="5"/>
        <v>-5.7526424931000561E-4</v>
      </c>
      <c r="V135" s="24">
        <f t="shared" si="6"/>
        <v>5.7526424931000561E-4</v>
      </c>
    </row>
    <row r="136" spans="1:22" x14ac:dyDescent="0.35">
      <c r="A136" s="3" t="s">
        <v>23</v>
      </c>
      <c r="B136" s="3" t="s">
        <v>24</v>
      </c>
      <c r="C136" s="3" t="s">
        <v>91</v>
      </c>
      <c r="D136">
        <v>9124.8961899999995</v>
      </c>
      <c r="E136">
        <v>9374.3992190000008</v>
      </c>
      <c r="F136">
        <v>8629.7947640000002</v>
      </c>
      <c r="G136">
        <v>8823.9487769999996</v>
      </c>
      <c r="H136">
        <v>8549.7578020000001</v>
      </c>
      <c r="I136" s="10">
        <f t="shared" si="7"/>
        <v>8.3284141677065597E-3</v>
      </c>
      <c r="J136" s="1">
        <v>8065.8454270000002</v>
      </c>
      <c r="K136">
        <v>7954.6016980000004</v>
      </c>
      <c r="L136">
        <v>7966.7506830000002</v>
      </c>
      <c r="M136">
        <v>8232.480071</v>
      </c>
      <c r="N136">
        <v>8887.7177190000002</v>
      </c>
      <c r="O136" s="11">
        <f t="shared" si="4"/>
        <v>7.7531499183965541E-3</v>
      </c>
      <c r="P136" s="1">
        <v>8485.9802920000002</v>
      </c>
      <c r="Q136">
        <v>8655.1054139999997</v>
      </c>
      <c r="R136">
        <v>8689.1418290000001</v>
      </c>
      <c r="S136">
        <v>8015.4321339999997</v>
      </c>
      <c r="U136" s="23">
        <f t="shared" si="5"/>
        <v>-5.7526424931000561E-4</v>
      </c>
      <c r="V136" s="24">
        <f t="shared" si="6"/>
        <v>5.7526424931000561E-4</v>
      </c>
    </row>
    <row r="137" spans="1:22" x14ac:dyDescent="0.35">
      <c r="A137" s="3" t="s">
        <v>23</v>
      </c>
      <c r="B137" s="3" t="s">
        <v>24</v>
      </c>
      <c r="C137" s="3" t="s">
        <v>92</v>
      </c>
      <c r="D137">
        <v>8161.3376980000003</v>
      </c>
      <c r="E137">
        <v>8699.1429029999999</v>
      </c>
      <c r="F137">
        <v>8896.3905780000005</v>
      </c>
      <c r="G137">
        <v>8826.0589319999999</v>
      </c>
      <c r="H137">
        <v>7935.3225419999999</v>
      </c>
      <c r="I137" s="10">
        <f t="shared" si="7"/>
        <v>7.7122991802548897E-3</v>
      </c>
      <c r="J137" s="1">
        <v>7469.1546099999996</v>
      </c>
      <c r="K137">
        <v>6879.0837840000004</v>
      </c>
      <c r="L137">
        <v>6597.8924340000003</v>
      </c>
      <c r="M137">
        <v>6230.3514459999997</v>
      </c>
      <c r="N137">
        <v>5334.0369069999997</v>
      </c>
      <c r="O137" s="11">
        <f t="shared" ref="O137:O200" si="8">P137/P$272*100</f>
        <v>4.4863507294961051E-3</v>
      </c>
      <c r="P137" s="1">
        <v>4910.4021300000004</v>
      </c>
      <c r="Q137">
        <v>5237.9058240000004</v>
      </c>
      <c r="R137">
        <v>5385.9948850000001</v>
      </c>
      <c r="S137">
        <v>5487.0902180000003</v>
      </c>
      <c r="U137" s="23">
        <f t="shared" ref="U137:U200" si="9">(O137-I137)</f>
        <v>-3.2259484507587846E-3</v>
      </c>
      <c r="V137" s="24">
        <f t="shared" ref="V137:V155" si="10">ABS(U137)</f>
        <v>3.2259484507587846E-3</v>
      </c>
    </row>
    <row r="138" spans="1:22" x14ac:dyDescent="0.35">
      <c r="A138" s="3" t="s">
        <v>23</v>
      </c>
      <c r="B138" s="3" t="s">
        <v>24</v>
      </c>
      <c r="C138" s="3" t="s">
        <v>92</v>
      </c>
      <c r="D138">
        <v>8161.3376980000003</v>
      </c>
      <c r="E138">
        <v>8699.1429029999999</v>
      </c>
      <c r="F138">
        <v>8896.3905780000005</v>
      </c>
      <c r="G138">
        <v>8826.0589319999999</v>
      </c>
      <c r="H138">
        <v>7935.3225419999999</v>
      </c>
      <c r="I138" s="10">
        <f t="shared" ref="I138:I201" si="11">J138/J$272*100</f>
        <v>7.7122991802548897E-3</v>
      </c>
      <c r="J138" s="1">
        <v>7469.1546099999996</v>
      </c>
      <c r="K138">
        <v>6879.0837840000004</v>
      </c>
      <c r="L138">
        <v>6597.8924340000003</v>
      </c>
      <c r="M138">
        <v>6230.3514459999997</v>
      </c>
      <c r="N138">
        <v>5334.0369069999997</v>
      </c>
      <c r="O138" s="11">
        <f t="shared" si="8"/>
        <v>4.4863507294961051E-3</v>
      </c>
      <c r="P138" s="1">
        <v>4910.4021300000004</v>
      </c>
      <c r="Q138">
        <v>5237.9058240000004</v>
      </c>
      <c r="R138">
        <v>5385.9948850000001</v>
      </c>
      <c r="S138">
        <v>5487.0902180000003</v>
      </c>
      <c r="U138" s="23">
        <f t="shared" si="9"/>
        <v>-3.2259484507587846E-3</v>
      </c>
      <c r="V138" s="24">
        <f t="shared" si="10"/>
        <v>3.2259484507587846E-3</v>
      </c>
    </row>
    <row r="139" spans="1:22" x14ac:dyDescent="0.35">
      <c r="A139" s="3" t="s">
        <v>23</v>
      </c>
      <c r="B139" s="3" t="s">
        <v>24</v>
      </c>
      <c r="C139" s="3" t="s">
        <v>93</v>
      </c>
      <c r="D139">
        <v>45702.38751</v>
      </c>
      <c r="E139">
        <v>46306.39185</v>
      </c>
      <c r="F139">
        <v>47337.560169999997</v>
      </c>
      <c r="G139">
        <v>49478.167630000004</v>
      </c>
      <c r="H139">
        <v>45668.771099999998</v>
      </c>
      <c r="I139" s="10">
        <f t="shared" si="11"/>
        <v>4.7197034500692098E-2</v>
      </c>
      <c r="J139" s="1">
        <v>45709.060239999999</v>
      </c>
      <c r="K139">
        <v>51390.687059999997</v>
      </c>
      <c r="L139">
        <v>50405.83713</v>
      </c>
      <c r="M139">
        <v>52005.81553</v>
      </c>
      <c r="N139">
        <v>52462.635309999998</v>
      </c>
      <c r="O139" s="11">
        <f t="shared" si="8"/>
        <v>4.8283143468012164E-2</v>
      </c>
      <c r="P139" s="1">
        <v>52846.88265</v>
      </c>
      <c r="Q139">
        <v>52298.129399999998</v>
      </c>
      <c r="R139">
        <v>44721.970679999999</v>
      </c>
      <c r="S139">
        <v>47155.156580000003</v>
      </c>
      <c r="U139" s="23">
        <f t="shared" si="9"/>
        <v>1.0861089673200666E-3</v>
      </c>
      <c r="V139" s="24">
        <f t="shared" si="10"/>
        <v>1.0861089673200666E-3</v>
      </c>
    </row>
    <row r="140" spans="1:22" x14ac:dyDescent="0.35">
      <c r="A140" s="3" t="s">
        <v>23</v>
      </c>
      <c r="B140" s="3" t="s">
        <v>24</v>
      </c>
      <c r="C140" s="3" t="s">
        <v>94</v>
      </c>
      <c r="D140">
        <v>45702.38751</v>
      </c>
      <c r="E140">
        <v>46306.39185</v>
      </c>
      <c r="F140">
        <v>47337.560169999997</v>
      </c>
      <c r="G140">
        <v>49478.167630000004</v>
      </c>
      <c r="H140">
        <v>45668.771099999998</v>
      </c>
      <c r="I140" s="10">
        <f t="shared" si="11"/>
        <v>4.7197034500692098E-2</v>
      </c>
      <c r="J140" s="1">
        <v>45709.060239999999</v>
      </c>
      <c r="K140">
        <v>51390.687059999997</v>
      </c>
      <c r="L140">
        <v>50405.83713</v>
      </c>
      <c r="M140">
        <v>52005.81553</v>
      </c>
      <c r="N140">
        <v>52462.635309999998</v>
      </c>
      <c r="O140" s="11">
        <f t="shared" si="8"/>
        <v>4.8283143468012164E-2</v>
      </c>
      <c r="P140" s="1">
        <v>52846.88265</v>
      </c>
      <c r="Q140">
        <v>52298.129399999998</v>
      </c>
      <c r="R140">
        <v>44721.970679999999</v>
      </c>
      <c r="S140">
        <v>47155.156580000003</v>
      </c>
      <c r="U140" s="23">
        <f t="shared" si="9"/>
        <v>1.0861089673200666E-3</v>
      </c>
      <c r="V140" s="24">
        <f t="shared" si="10"/>
        <v>1.0861089673200666E-3</v>
      </c>
    </row>
    <row r="141" spans="1:22" x14ac:dyDescent="0.35">
      <c r="A141" s="3" t="s">
        <v>23</v>
      </c>
      <c r="B141" s="3" t="s">
        <v>24</v>
      </c>
      <c r="C141" s="3" t="s">
        <v>95</v>
      </c>
      <c r="D141">
        <v>7354.5324250000003</v>
      </c>
      <c r="E141">
        <v>8344.1607769999991</v>
      </c>
      <c r="F141">
        <v>8469.967643</v>
      </c>
      <c r="G141">
        <v>8869.9866860000002</v>
      </c>
      <c r="H141">
        <v>9019.9567399999996</v>
      </c>
      <c r="I141" s="10">
        <f t="shared" si="11"/>
        <v>1.1511135714747838E-2</v>
      </c>
      <c r="J141" s="1">
        <v>11148.225759999999</v>
      </c>
      <c r="K141">
        <v>15587.00978</v>
      </c>
      <c r="L141">
        <v>15065.38515</v>
      </c>
      <c r="M141">
        <v>17208.035049999999</v>
      </c>
      <c r="N141">
        <v>19210.086619999998</v>
      </c>
      <c r="O141" s="11">
        <f t="shared" si="8"/>
        <v>1.7482643852613798E-2</v>
      </c>
      <c r="P141" s="1">
        <v>19135.10931</v>
      </c>
      <c r="Q141">
        <v>18791.72669</v>
      </c>
      <c r="R141">
        <v>17258.742330000001</v>
      </c>
      <c r="S141">
        <v>17697.99569</v>
      </c>
      <c r="U141" s="23">
        <f t="shared" si="9"/>
        <v>5.9715081378659603E-3</v>
      </c>
      <c r="V141" s="24">
        <f t="shared" si="10"/>
        <v>5.9715081378659603E-3</v>
      </c>
    </row>
    <row r="142" spans="1:22" x14ac:dyDescent="0.35">
      <c r="A142" s="3" t="s">
        <v>23</v>
      </c>
      <c r="B142" s="3" t="s">
        <v>24</v>
      </c>
      <c r="C142" s="3" t="s">
        <v>95</v>
      </c>
      <c r="D142">
        <v>7354.5324250000003</v>
      </c>
      <c r="E142">
        <v>8344.1607769999991</v>
      </c>
      <c r="F142">
        <v>8469.967643</v>
      </c>
      <c r="G142">
        <v>8869.9866860000002</v>
      </c>
      <c r="H142">
        <v>9019.9567399999996</v>
      </c>
      <c r="I142" s="10">
        <f t="shared" si="11"/>
        <v>1.1511135714747838E-2</v>
      </c>
      <c r="J142" s="1">
        <v>11148.225759999999</v>
      </c>
      <c r="K142">
        <v>15587.00978</v>
      </c>
      <c r="L142">
        <v>15065.38515</v>
      </c>
      <c r="M142">
        <v>17208.035049999999</v>
      </c>
      <c r="N142">
        <v>19210.086619999998</v>
      </c>
      <c r="O142" s="11">
        <f t="shared" si="8"/>
        <v>1.7482643852613798E-2</v>
      </c>
      <c r="P142" s="1">
        <v>19135.10931</v>
      </c>
      <c r="Q142">
        <v>18791.72669</v>
      </c>
      <c r="R142">
        <v>17258.742330000001</v>
      </c>
      <c r="S142">
        <v>17697.99569</v>
      </c>
      <c r="U142" s="23">
        <f t="shared" si="9"/>
        <v>5.9715081378659603E-3</v>
      </c>
      <c r="V142" s="24">
        <f t="shared" si="10"/>
        <v>5.9715081378659603E-3</v>
      </c>
    </row>
    <row r="143" spans="1:22" x14ac:dyDescent="0.35">
      <c r="A143" s="3" t="s">
        <v>23</v>
      </c>
      <c r="B143" s="3" t="s">
        <v>24</v>
      </c>
      <c r="C143" s="3" t="s">
        <v>96</v>
      </c>
      <c r="D143">
        <v>7860.5512209999997</v>
      </c>
      <c r="E143">
        <v>8157.9780609999998</v>
      </c>
      <c r="F143">
        <v>8277.9180180000003</v>
      </c>
      <c r="G143">
        <v>8641.7489440000008</v>
      </c>
      <c r="H143">
        <v>8473.797896</v>
      </c>
      <c r="I143" s="10">
        <f t="shared" si="11"/>
        <v>6.8574212780097305E-3</v>
      </c>
      <c r="J143" s="1">
        <v>6641.2283230000003</v>
      </c>
      <c r="K143">
        <v>7302.4228720000001</v>
      </c>
      <c r="L143">
        <v>7460.3592639999997</v>
      </c>
      <c r="M143">
        <v>6668.7370430000001</v>
      </c>
      <c r="N143">
        <v>6900.5417319999997</v>
      </c>
      <c r="O143" s="11">
        <f t="shared" si="8"/>
        <v>7.2920724563101903E-3</v>
      </c>
      <c r="P143" s="1">
        <v>7981.3216309999998</v>
      </c>
      <c r="Q143">
        <v>7971.6371349999999</v>
      </c>
      <c r="R143">
        <v>8273.2560290000001</v>
      </c>
      <c r="S143">
        <v>8234.4776600000005</v>
      </c>
      <c r="U143" s="23">
        <f t="shared" si="9"/>
        <v>4.3465117830045977E-4</v>
      </c>
      <c r="V143" s="24">
        <f t="shared" si="10"/>
        <v>4.3465117830045977E-4</v>
      </c>
    </row>
    <row r="144" spans="1:22" x14ac:dyDescent="0.35">
      <c r="A144" s="3" t="s">
        <v>23</v>
      </c>
      <c r="B144" s="3" t="s">
        <v>24</v>
      </c>
      <c r="C144" s="3" t="s">
        <v>96</v>
      </c>
      <c r="D144">
        <v>7860.5512209999997</v>
      </c>
      <c r="E144">
        <v>8157.9780609999998</v>
      </c>
      <c r="F144">
        <v>8277.9180180000003</v>
      </c>
      <c r="G144">
        <v>8641.7489440000008</v>
      </c>
      <c r="H144">
        <v>8473.797896</v>
      </c>
      <c r="I144" s="10">
        <f t="shared" si="11"/>
        <v>6.8574212780097305E-3</v>
      </c>
      <c r="J144" s="1">
        <v>6641.2283230000003</v>
      </c>
      <c r="K144">
        <v>7302.4228720000001</v>
      </c>
      <c r="L144">
        <v>7460.3592639999997</v>
      </c>
      <c r="M144">
        <v>6668.7370430000001</v>
      </c>
      <c r="N144">
        <v>6900.5417319999997</v>
      </c>
      <c r="O144" s="11">
        <f t="shared" si="8"/>
        <v>7.2920724563101903E-3</v>
      </c>
      <c r="P144" s="1">
        <v>7981.3216309999998</v>
      </c>
      <c r="Q144">
        <v>7971.6371349999999</v>
      </c>
      <c r="R144">
        <v>8273.2560290000001</v>
      </c>
      <c r="S144">
        <v>8234.4776600000005</v>
      </c>
      <c r="U144" s="23">
        <f t="shared" si="9"/>
        <v>4.3465117830045977E-4</v>
      </c>
      <c r="V144" s="24">
        <f t="shared" si="10"/>
        <v>4.3465117830045977E-4</v>
      </c>
    </row>
    <row r="145" spans="1:22" x14ac:dyDescent="0.35">
      <c r="A145" s="3" t="s">
        <v>23</v>
      </c>
      <c r="B145" s="3" t="s">
        <v>24</v>
      </c>
      <c r="C145" s="3" t="s">
        <v>97</v>
      </c>
      <c r="D145">
        <v>7407.9892490000002</v>
      </c>
      <c r="E145">
        <v>6525.5114569999996</v>
      </c>
      <c r="F145">
        <v>6931.6416360000003</v>
      </c>
      <c r="G145">
        <v>7479.2012020000002</v>
      </c>
      <c r="H145">
        <v>6444.5414870000004</v>
      </c>
      <c r="I145" s="10">
        <f t="shared" si="11"/>
        <v>6.4558111015281996E-3</v>
      </c>
      <c r="J145" s="1">
        <v>6252.2796539999999</v>
      </c>
      <c r="K145">
        <v>6265.6803959999997</v>
      </c>
      <c r="L145">
        <v>6477.5074880000002</v>
      </c>
      <c r="M145">
        <v>6525.8469990000003</v>
      </c>
      <c r="N145">
        <v>6265.7622019999999</v>
      </c>
      <c r="O145" s="11">
        <f t="shared" si="8"/>
        <v>5.6305836771731368E-3</v>
      </c>
      <c r="P145" s="1">
        <v>6162.7883659999998</v>
      </c>
      <c r="Q145">
        <v>6056.6492509999998</v>
      </c>
      <c r="R145">
        <v>5897.6387750000004</v>
      </c>
      <c r="S145">
        <v>5513.073746</v>
      </c>
      <c r="U145" s="23">
        <f t="shared" si="9"/>
        <v>-8.252274243550628E-4</v>
      </c>
      <c r="V145" s="24">
        <f t="shared" si="10"/>
        <v>8.252274243550628E-4</v>
      </c>
    </row>
    <row r="146" spans="1:22" x14ac:dyDescent="0.35">
      <c r="A146" s="3" t="s">
        <v>23</v>
      </c>
      <c r="B146" s="3" t="s">
        <v>24</v>
      </c>
      <c r="C146" s="3" t="s">
        <v>97</v>
      </c>
      <c r="D146">
        <v>7407.9892490000002</v>
      </c>
      <c r="E146">
        <v>6525.5114569999996</v>
      </c>
      <c r="F146">
        <v>6931.6416360000003</v>
      </c>
      <c r="G146">
        <v>7479.2012020000002</v>
      </c>
      <c r="H146">
        <v>6444.5414870000004</v>
      </c>
      <c r="I146" s="10">
        <f t="shared" si="11"/>
        <v>6.4558111015281996E-3</v>
      </c>
      <c r="J146" s="1">
        <v>6252.2796539999999</v>
      </c>
      <c r="K146">
        <v>6265.6803959999997</v>
      </c>
      <c r="L146">
        <v>6477.5074880000002</v>
      </c>
      <c r="M146">
        <v>6525.8469990000003</v>
      </c>
      <c r="N146">
        <v>6265.7622019999999</v>
      </c>
      <c r="O146" s="11">
        <f t="shared" si="8"/>
        <v>5.6305836771731368E-3</v>
      </c>
      <c r="P146" s="1">
        <v>6162.7883659999998</v>
      </c>
      <c r="Q146">
        <v>6056.6492509999998</v>
      </c>
      <c r="R146">
        <v>5897.6387750000004</v>
      </c>
      <c r="S146">
        <v>5513.073746</v>
      </c>
      <c r="U146" s="23">
        <f t="shared" si="9"/>
        <v>-8.252274243550628E-4</v>
      </c>
      <c r="V146" s="24">
        <f t="shared" si="10"/>
        <v>8.252274243550628E-4</v>
      </c>
    </row>
    <row r="147" spans="1:22" x14ac:dyDescent="0.35">
      <c r="A147" s="3" t="s">
        <v>23</v>
      </c>
      <c r="B147" s="3" t="s">
        <v>24</v>
      </c>
      <c r="C147" s="3" t="s">
        <v>98</v>
      </c>
      <c r="D147">
        <v>23079.314620000001</v>
      </c>
      <c r="E147">
        <v>23278.741549999999</v>
      </c>
      <c r="F147">
        <v>23658.032879999999</v>
      </c>
      <c r="G147">
        <v>24487.230790000001</v>
      </c>
      <c r="H147">
        <v>21730.474969999999</v>
      </c>
      <c r="I147" s="10">
        <f t="shared" si="11"/>
        <v>2.2372666413634199E-2</v>
      </c>
      <c r="J147" s="1">
        <v>21667.326509999999</v>
      </c>
      <c r="K147">
        <v>22235.57401</v>
      </c>
      <c r="L147">
        <v>21402.585220000001</v>
      </c>
      <c r="M147">
        <v>21603.19644</v>
      </c>
      <c r="N147">
        <v>20086.244760000001</v>
      </c>
      <c r="O147" s="11">
        <f t="shared" si="8"/>
        <v>1.7877843479174114E-2</v>
      </c>
      <c r="P147" s="1">
        <v>19567.663339999999</v>
      </c>
      <c r="Q147">
        <v>19478.116320000001</v>
      </c>
      <c r="R147">
        <v>13292.33354</v>
      </c>
      <c r="S147">
        <v>15709.609479999999</v>
      </c>
      <c r="U147" s="23">
        <f t="shared" si="9"/>
        <v>-4.4948229344600847E-3</v>
      </c>
      <c r="V147" s="24">
        <f t="shared" si="10"/>
        <v>4.4948229344600847E-3</v>
      </c>
    </row>
    <row r="148" spans="1:22" x14ac:dyDescent="0.35">
      <c r="A148" s="3" t="s">
        <v>23</v>
      </c>
      <c r="B148" s="3" t="s">
        <v>24</v>
      </c>
      <c r="C148" s="3" t="s">
        <v>98</v>
      </c>
      <c r="D148">
        <v>23079.314620000001</v>
      </c>
      <c r="E148">
        <v>23278.741549999999</v>
      </c>
      <c r="F148">
        <v>23658.032879999999</v>
      </c>
      <c r="G148">
        <v>24487.230790000001</v>
      </c>
      <c r="H148">
        <v>21730.474969999999</v>
      </c>
      <c r="I148" s="10">
        <f t="shared" si="11"/>
        <v>2.2372666413634199E-2</v>
      </c>
      <c r="J148" s="1">
        <v>21667.326509999999</v>
      </c>
      <c r="K148">
        <v>22235.57401</v>
      </c>
      <c r="L148">
        <v>21402.585220000001</v>
      </c>
      <c r="M148">
        <v>21603.19644</v>
      </c>
      <c r="N148">
        <v>20086.244760000001</v>
      </c>
      <c r="O148" s="11">
        <f t="shared" si="8"/>
        <v>1.7877843479174114E-2</v>
      </c>
      <c r="P148" s="1">
        <v>19567.663339999999</v>
      </c>
      <c r="Q148">
        <v>19478.116320000001</v>
      </c>
      <c r="R148">
        <v>13292.33354</v>
      </c>
      <c r="S148">
        <v>15709.609479999999</v>
      </c>
      <c r="U148" s="23">
        <f t="shared" si="9"/>
        <v>-4.4948229344600847E-3</v>
      </c>
      <c r="V148" s="24">
        <f t="shared" si="10"/>
        <v>4.4948229344600847E-3</v>
      </c>
    </row>
    <row r="149" spans="1:22" x14ac:dyDescent="0.35">
      <c r="A149" s="3" t="s">
        <v>23</v>
      </c>
      <c r="B149" s="3" t="s">
        <v>24</v>
      </c>
      <c r="C149" s="3" t="s">
        <v>99</v>
      </c>
      <c r="D149">
        <v>142108.8314</v>
      </c>
      <c r="E149">
        <v>143217.78829999999</v>
      </c>
      <c r="F149">
        <v>143442.42129999999</v>
      </c>
      <c r="G149">
        <v>146385.8009</v>
      </c>
      <c r="H149">
        <v>132039.15049999999</v>
      </c>
      <c r="I149" s="10">
        <f t="shared" si="11"/>
        <v>0.12983067500901035</v>
      </c>
      <c r="J149" s="1">
        <v>125737.52159999999</v>
      </c>
      <c r="K149">
        <v>125752.67170000001</v>
      </c>
      <c r="L149">
        <v>125469.39380000001</v>
      </c>
      <c r="M149">
        <v>127412.1897</v>
      </c>
      <c r="N149">
        <v>125776.0993</v>
      </c>
      <c r="O149" s="11">
        <f t="shared" si="8"/>
        <v>0.11680856272697288</v>
      </c>
      <c r="P149" s="1">
        <v>127849.34789999999</v>
      </c>
      <c r="Q149">
        <v>132436.6586</v>
      </c>
      <c r="R149">
        <v>134387.45129999999</v>
      </c>
      <c r="S149">
        <v>128104.56510000001</v>
      </c>
      <c r="U149" s="23">
        <f t="shared" si="9"/>
        <v>-1.3022112282037479E-2</v>
      </c>
      <c r="V149" s="24">
        <f t="shared" si="10"/>
        <v>1.3022112282037479E-2</v>
      </c>
    </row>
    <row r="150" spans="1:22" x14ac:dyDescent="0.35">
      <c r="A150" s="3" t="s">
        <v>23</v>
      </c>
      <c r="B150" s="3" t="s">
        <v>24</v>
      </c>
      <c r="C150" s="3" t="s">
        <v>100</v>
      </c>
      <c r="D150">
        <v>123424.0399</v>
      </c>
      <c r="E150">
        <v>124378.2246</v>
      </c>
      <c r="F150">
        <v>124434.0963</v>
      </c>
      <c r="G150">
        <v>126371.1762</v>
      </c>
      <c r="H150">
        <v>112117.8971</v>
      </c>
      <c r="I150" s="10">
        <f t="shared" si="11"/>
        <v>0.1096844507331388</v>
      </c>
      <c r="J150" s="1">
        <v>106226.4445</v>
      </c>
      <c r="K150">
        <v>107227.38189999999</v>
      </c>
      <c r="L150">
        <v>107921.8809</v>
      </c>
      <c r="M150">
        <v>110181.0672</v>
      </c>
      <c r="N150">
        <v>108038.25599999999</v>
      </c>
      <c r="O150" s="11">
        <f t="shared" si="8"/>
        <v>0.10012237059608377</v>
      </c>
      <c r="P150" s="1">
        <v>109585.9712</v>
      </c>
      <c r="Q150">
        <v>112901.8895</v>
      </c>
      <c r="R150">
        <v>114544.53419999999</v>
      </c>
      <c r="S150">
        <v>108719.5052</v>
      </c>
      <c r="U150" s="23">
        <f t="shared" si="9"/>
        <v>-9.5620801370550346E-3</v>
      </c>
      <c r="V150" s="24">
        <f t="shared" si="10"/>
        <v>9.5620801370550346E-3</v>
      </c>
    </row>
    <row r="151" spans="1:22" x14ac:dyDescent="0.35">
      <c r="A151" s="3" t="s">
        <v>23</v>
      </c>
      <c r="B151" s="3" t="s">
        <v>24</v>
      </c>
      <c r="C151" s="3" t="s">
        <v>101</v>
      </c>
      <c r="D151">
        <v>52510.091379999998</v>
      </c>
      <c r="E151">
        <v>54461.561569999998</v>
      </c>
      <c r="F151">
        <v>53035.580730000001</v>
      </c>
      <c r="G151">
        <v>54456.709199999998</v>
      </c>
      <c r="H151">
        <v>50182.635110000003</v>
      </c>
      <c r="I151" s="10">
        <f t="shared" si="11"/>
        <v>5.0566770513460056E-2</v>
      </c>
      <c r="J151" s="1">
        <v>48972.55906</v>
      </c>
      <c r="K151">
        <v>49723.642449999999</v>
      </c>
      <c r="L151">
        <v>51082.996059999998</v>
      </c>
      <c r="M151">
        <v>52858.983370000002</v>
      </c>
      <c r="N151">
        <v>52306.407059999998</v>
      </c>
      <c r="O151" s="11">
        <f t="shared" si="8"/>
        <v>4.80041552586754E-2</v>
      </c>
      <c r="P151" s="1">
        <v>52541.524380000003</v>
      </c>
      <c r="Q151">
        <v>54776.473789999996</v>
      </c>
      <c r="R151">
        <v>57280.521439999997</v>
      </c>
      <c r="S151">
        <v>55912.793960000003</v>
      </c>
      <c r="U151" s="23">
        <f t="shared" si="9"/>
        <v>-2.5626152547846559E-3</v>
      </c>
      <c r="V151" s="24">
        <f t="shared" si="10"/>
        <v>2.5626152547846559E-3</v>
      </c>
    </row>
    <row r="152" spans="1:22" x14ac:dyDescent="0.35">
      <c r="A152" s="3" t="s">
        <v>23</v>
      </c>
      <c r="B152" s="3" t="s">
        <v>24</v>
      </c>
      <c r="C152" s="3" t="s">
        <v>101</v>
      </c>
      <c r="D152">
        <v>52510.091379999998</v>
      </c>
      <c r="E152">
        <v>54461.561569999998</v>
      </c>
      <c r="F152">
        <v>53035.580730000001</v>
      </c>
      <c r="G152">
        <v>54456.709199999998</v>
      </c>
      <c r="H152">
        <v>50182.635110000003</v>
      </c>
      <c r="I152" s="10">
        <f t="shared" si="11"/>
        <v>5.0566770513460056E-2</v>
      </c>
      <c r="J152" s="1">
        <v>48972.55906</v>
      </c>
      <c r="K152">
        <v>49723.642449999999</v>
      </c>
      <c r="L152">
        <v>51082.996059999998</v>
      </c>
      <c r="M152">
        <v>52858.983370000002</v>
      </c>
      <c r="N152">
        <v>52306.407059999998</v>
      </c>
      <c r="O152" s="11">
        <f t="shared" si="8"/>
        <v>4.80041552586754E-2</v>
      </c>
      <c r="P152" s="1">
        <v>52541.524380000003</v>
      </c>
      <c r="Q152">
        <v>54776.473789999996</v>
      </c>
      <c r="R152">
        <v>57280.521439999997</v>
      </c>
      <c r="S152">
        <v>55912.793960000003</v>
      </c>
      <c r="U152" s="23">
        <f t="shared" si="9"/>
        <v>-2.5626152547846559E-3</v>
      </c>
      <c r="V152" s="24">
        <f t="shared" si="10"/>
        <v>2.5626152547846559E-3</v>
      </c>
    </row>
    <row r="153" spans="1:22" x14ac:dyDescent="0.35">
      <c r="A153" s="3" t="s">
        <v>23</v>
      </c>
      <c r="B153" s="3" t="s">
        <v>24</v>
      </c>
      <c r="C153" s="3" t="s">
        <v>102</v>
      </c>
      <c r="D153">
        <v>70913.948520000005</v>
      </c>
      <c r="E153">
        <v>69916.663050000003</v>
      </c>
      <c r="F153">
        <v>71398.51556</v>
      </c>
      <c r="G153">
        <v>71914.466969999994</v>
      </c>
      <c r="H153">
        <v>61935.261960000003</v>
      </c>
      <c r="I153" s="10">
        <f t="shared" si="11"/>
        <v>5.9117680188702164E-2</v>
      </c>
      <c r="J153" s="1">
        <v>57253.885410000003</v>
      </c>
      <c r="K153">
        <v>57503.739450000001</v>
      </c>
      <c r="L153">
        <v>56838.884870000002</v>
      </c>
      <c r="M153">
        <v>57322.083839999999</v>
      </c>
      <c r="N153">
        <v>55731.848919999997</v>
      </c>
      <c r="O153" s="11">
        <f t="shared" si="8"/>
        <v>5.2118215355681216E-2</v>
      </c>
      <c r="P153" s="1">
        <v>57044.446839999997</v>
      </c>
      <c r="Q153">
        <v>58125.415670000002</v>
      </c>
      <c r="R153">
        <v>57264.012799999997</v>
      </c>
      <c r="S153">
        <v>52806.71127</v>
      </c>
      <c r="U153" s="23">
        <f t="shared" si="9"/>
        <v>-6.9994648330209477E-3</v>
      </c>
      <c r="V153" s="24">
        <f t="shared" si="10"/>
        <v>6.9994648330209477E-3</v>
      </c>
    </row>
    <row r="154" spans="1:22" x14ac:dyDescent="0.35">
      <c r="A154" s="3" t="s">
        <v>23</v>
      </c>
      <c r="B154" s="3" t="s">
        <v>24</v>
      </c>
      <c r="C154" s="3" t="s">
        <v>102</v>
      </c>
      <c r="D154">
        <v>70913.948520000005</v>
      </c>
      <c r="E154">
        <v>69916.663050000003</v>
      </c>
      <c r="F154">
        <v>71398.51556</v>
      </c>
      <c r="G154">
        <v>71914.466969999994</v>
      </c>
      <c r="H154">
        <v>61935.261960000003</v>
      </c>
      <c r="I154" s="10">
        <f t="shared" si="11"/>
        <v>5.9117680188702164E-2</v>
      </c>
      <c r="J154" s="1">
        <v>57253.885410000003</v>
      </c>
      <c r="K154">
        <v>57503.739450000001</v>
      </c>
      <c r="L154">
        <v>56838.884870000002</v>
      </c>
      <c r="M154">
        <v>57322.083839999999</v>
      </c>
      <c r="N154">
        <v>55731.848919999997</v>
      </c>
      <c r="O154" s="11">
        <f t="shared" si="8"/>
        <v>5.2118215355681216E-2</v>
      </c>
      <c r="P154" s="1">
        <v>57044.446839999997</v>
      </c>
      <c r="Q154">
        <v>58125.415670000002</v>
      </c>
      <c r="R154">
        <v>57264.012799999997</v>
      </c>
      <c r="S154">
        <v>52806.71127</v>
      </c>
      <c r="U154" s="23">
        <f t="shared" si="9"/>
        <v>-6.9994648330209477E-3</v>
      </c>
      <c r="V154" s="24">
        <f t="shared" si="10"/>
        <v>6.9994648330209477E-3</v>
      </c>
    </row>
    <row r="155" spans="1:22" x14ac:dyDescent="0.35">
      <c r="A155" s="3" t="s">
        <v>23</v>
      </c>
      <c r="B155" s="3" t="s">
        <v>24</v>
      </c>
      <c r="C155" s="3" t="s">
        <v>103</v>
      </c>
      <c r="D155">
        <v>18684.791499999999</v>
      </c>
      <c r="E155">
        <v>18839.563679999999</v>
      </c>
      <c r="F155">
        <v>19008.32503</v>
      </c>
      <c r="G155">
        <v>20014.62472</v>
      </c>
      <c r="H155">
        <v>19921.25345</v>
      </c>
      <c r="I155" s="10">
        <f t="shared" si="11"/>
        <v>2.0146224337824752E-2</v>
      </c>
      <c r="J155" s="1">
        <v>19511.077160000001</v>
      </c>
      <c r="K155">
        <v>18525.289789999999</v>
      </c>
      <c r="L155">
        <v>17547.512890000002</v>
      </c>
      <c r="M155">
        <v>17231.122449999999</v>
      </c>
      <c r="N155">
        <v>17737.843280000001</v>
      </c>
      <c r="O155" s="11">
        <f t="shared" si="8"/>
        <v>1.6686192094343428E-2</v>
      </c>
      <c r="P155" s="1">
        <v>18263.376660000002</v>
      </c>
      <c r="Q155">
        <v>19534.769189999999</v>
      </c>
      <c r="R155">
        <v>19842.91706</v>
      </c>
      <c r="S155">
        <v>19385.05989</v>
      </c>
      <c r="U155" s="23">
        <f t="shared" si="9"/>
        <v>-3.4600322434813237E-3</v>
      </c>
      <c r="V155" s="24">
        <f t="shared" si="10"/>
        <v>3.4600322434813237E-3</v>
      </c>
    </row>
    <row r="156" spans="1:22" x14ac:dyDescent="0.35">
      <c r="A156" s="3" t="s">
        <v>23</v>
      </c>
      <c r="B156" s="3" t="s">
        <v>24</v>
      </c>
      <c r="C156" s="3" t="s">
        <v>103</v>
      </c>
      <c r="D156">
        <v>18684.791499999999</v>
      </c>
      <c r="E156">
        <v>18839.563679999999</v>
      </c>
      <c r="F156">
        <v>19008.32503</v>
      </c>
      <c r="G156">
        <v>20014.62472</v>
      </c>
      <c r="H156">
        <v>19921.25345</v>
      </c>
      <c r="I156" s="10">
        <f t="shared" si="11"/>
        <v>2.0146224337824752E-2</v>
      </c>
      <c r="J156" s="1">
        <v>19511.077160000001</v>
      </c>
      <c r="K156">
        <v>18525.289789999999</v>
      </c>
      <c r="L156">
        <v>17547.512890000002</v>
      </c>
      <c r="M156">
        <v>17231.122449999999</v>
      </c>
      <c r="N156">
        <v>17737.843280000001</v>
      </c>
      <c r="O156" s="11">
        <f t="shared" si="8"/>
        <v>1.6686192094343428E-2</v>
      </c>
      <c r="P156" s="1">
        <v>18263.376660000002</v>
      </c>
      <c r="Q156">
        <v>19534.769189999999</v>
      </c>
      <c r="R156">
        <v>19842.91706</v>
      </c>
      <c r="S156">
        <v>19385.05989</v>
      </c>
      <c r="U156" s="23">
        <f t="shared" si="9"/>
        <v>-3.4600322434813237E-3</v>
      </c>
      <c r="V156" s="24">
        <f>ABS(U156)</f>
        <v>3.4600322434813237E-3</v>
      </c>
    </row>
    <row r="157" spans="1:22" x14ac:dyDescent="0.35">
      <c r="A157" s="3" t="s">
        <v>23</v>
      </c>
      <c r="B157" s="3" t="s">
        <v>24</v>
      </c>
      <c r="C157" s="3" t="s">
        <v>103</v>
      </c>
      <c r="D157">
        <v>18684.791499999999</v>
      </c>
      <c r="E157">
        <v>18839.563679999999</v>
      </c>
      <c r="F157">
        <v>19008.32503</v>
      </c>
      <c r="G157">
        <v>20014.62472</v>
      </c>
      <c r="H157">
        <v>19921.25345</v>
      </c>
      <c r="I157" s="10">
        <f t="shared" si="11"/>
        <v>2.0146224337824752E-2</v>
      </c>
      <c r="J157" s="1">
        <v>19511.077160000001</v>
      </c>
      <c r="K157">
        <v>18525.289789999999</v>
      </c>
      <c r="L157">
        <v>17547.512890000002</v>
      </c>
      <c r="M157">
        <v>17231.122449999999</v>
      </c>
      <c r="N157">
        <v>17737.843280000001</v>
      </c>
      <c r="O157" s="11">
        <f t="shared" si="8"/>
        <v>1.6686192094343428E-2</v>
      </c>
      <c r="P157" s="1">
        <v>18263.376660000002</v>
      </c>
      <c r="Q157">
        <v>19534.769189999999</v>
      </c>
      <c r="R157">
        <v>19842.91706</v>
      </c>
      <c r="S157">
        <v>19385.05989</v>
      </c>
      <c r="U157" s="23">
        <f t="shared" si="9"/>
        <v>-3.4600322434813237E-3</v>
      </c>
      <c r="V157" s="24">
        <f t="shared" ref="V157:V220" si="12">ABS(U157)</f>
        <v>3.4600322434813237E-3</v>
      </c>
    </row>
    <row r="158" spans="1:22" x14ac:dyDescent="0.35">
      <c r="A158" s="3" t="s">
        <v>23</v>
      </c>
      <c r="B158" s="3" t="s">
        <v>24</v>
      </c>
      <c r="C158" s="3" t="s">
        <v>104</v>
      </c>
      <c r="D158">
        <v>141935.0465</v>
      </c>
      <c r="E158">
        <v>141206.02230000001</v>
      </c>
      <c r="F158">
        <v>151217.25080000001</v>
      </c>
      <c r="G158">
        <v>144133.38620000001</v>
      </c>
      <c r="H158">
        <v>129978.083</v>
      </c>
      <c r="I158" s="10">
        <f t="shared" si="11"/>
        <v>0.11768917721784319</v>
      </c>
      <c r="J158" s="1">
        <v>113978.80710000001</v>
      </c>
      <c r="K158">
        <v>108252.67080000001</v>
      </c>
      <c r="L158">
        <v>100506.3683</v>
      </c>
      <c r="M158">
        <v>99290.922730000006</v>
      </c>
      <c r="N158">
        <v>101022.4994</v>
      </c>
      <c r="O158" s="11">
        <f t="shared" si="8"/>
        <v>9.3360021900325121E-2</v>
      </c>
      <c r="P158" s="1">
        <v>102184.443</v>
      </c>
      <c r="Q158">
        <v>101004.2856</v>
      </c>
      <c r="R158">
        <v>104336.8557</v>
      </c>
      <c r="S158">
        <v>100708.7702</v>
      </c>
      <c r="U158" s="23">
        <f t="shared" si="9"/>
        <v>-2.4329155317518072E-2</v>
      </c>
      <c r="V158" s="24">
        <f t="shared" si="12"/>
        <v>2.4329155317518072E-2</v>
      </c>
    </row>
    <row r="159" spans="1:22" x14ac:dyDescent="0.35">
      <c r="A159" s="3" t="s">
        <v>23</v>
      </c>
      <c r="B159" s="3" t="s">
        <v>24</v>
      </c>
      <c r="C159" s="3" t="s">
        <v>105</v>
      </c>
      <c r="D159">
        <v>50333.651189999997</v>
      </c>
      <c r="E159">
        <v>49236.951910000003</v>
      </c>
      <c r="F159">
        <v>54363.957999999999</v>
      </c>
      <c r="G159">
        <v>48790.851999999999</v>
      </c>
      <c r="H159">
        <v>43098.677539999997</v>
      </c>
      <c r="I159" s="10">
        <f t="shared" si="11"/>
        <v>3.9094166750118349E-2</v>
      </c>
      <c r="J159" s="1">
        <v>37861.650459999997</v>
      </c>
      <c r="K159">
        <v>38454.190049999997</v>
      </c>
      <c r="L159">
        <v>39274.697630000002</v>
      </c>
      <c r="M159">
        <v>37953.74323</v>
      </c>
      <c r="N159">
        <v>36334.722459999997</v>
      </c>
      <c r="O159" s="11">
        <f t="shared" si="8"/>
        <v>3.4636043472368198E-2</v>
      </c>
      <c r="P159" s="1">
        <v>37909.85411</v>
      </c>
      <c r="Q159">
        <v>34132.03716</v>
      </c>
      <c r="R159">
        <v>35300.968529999998</v>
      </c>
      <c r="S159">
        <v>42446.549180000002</v>
      </c>
      <c r="U159" s="23">
        <f t="shared" si="9"/>
        <v>-4.4581232777501506E-3</v>
      </c>
      <c r="V159" s="24">
        <f t="shared" si="12"/>
        <v>4.4581232777501506E-3</v>
      </c>
    </row>
    <row r="160" spans="1:22" x14ac:dyDescent="0.35">
      <c r="A160" s="3" t="s">
        <v>23</v>
      </c>
      <c r="B160" s="3" t="s">
        <v>24</v>
      </c>
      <c r="C160" s="3" t="s">
        <v>105</v>
      </c>
      <c r="D160">
        <v>50333.651189999997</v>
      </c>
      <c r="E160">
        <v>49236.951910000003</v>
      </c>
      <c r="F160">
        <v>54363.957999999999</v>
      </c>
      <c r="G160">
        <v>48790.851999999999</v>
      </c>
      <c r="H160">
        <v>43098.677539999997</v>
      </c>
      <c r="I160" s="10">
        <f t="shared" si="11"/>
        <v>3.9094166750118349E-2</v>
      </c>
      <c r="J160" s="1">
        <v>37861.650459999997</v>
      </c>
      <c r="K160">
        <v>38454.190049999997</v>
      </c>
      <c r="L160">
        <v>39274.697630000002</v>
      </c>
      <c r="M160">
        <v>37953.74323</v>
      </c>
      <c r="N160">
        <v>36334.722459999997</v>
      </c>
      <c r="O160" s="11">
        <f t="shared" si="8"/>
        <v>3.4636043472368198E-2</v>
      </c>
      <c r="P160" s="1">
        <v>37909.85411</v>
      </c>
      <c r="Q160">
        <v>34132.03716</v>
      </c>
      <c r="R160">
        <v>35300.968529999998</v>
      </c>
      <c r="S160">
        <v>42446.549180000002</v>
      </c>
      <c r="U160" s="23">
        <f t="shared" si="9"/>
        <v>-4.4581232777501506E-3</v>
      </c>
      <c r="V160" s="24">
        <f t="shared" si="12"/>
        <v>4.4581232777501506E-3</v>
      </c>
    </row>
    <row r="161" spans="1:22" x14ac:dyDescent="0.35">
      <c r="A161" s="3" t="s">
        <v>23</v>
      </c>
      <c r="B161" s="3" t="s">
        <v>24</v>
      </c>
      <c r="C161" s="3" t="s">
        <v>105</v>
      </c>
      <c r="D161">
        <v>50333.651189999997</v>
      </c>
      <c r="E161">
        <v>49236.951910000003</v>
      </c>
      <c r="F161">
        <v>54363.957999999999</v>
      </c>
      <c r="G161">
        <v>48790.851999999999</v>
      </c>
      <c r="H161">
        <v>43098.677539999997</v>
      </c>
      <c r="I161" s="10">
        <f t="shared" si="11"/>
        <v>3.9094166750118349E-2</v>
      </c>
      <c r="J161" s="1">
        <v>37861.650459999997</v>
      </c>
      <c r="K161">
        <v>38454.190049999997</v>
      </c>
      <c r="L161">
        <v>39274.697630000002</v>
      </c>
      <c r="M161">
        <v>37953.74323</v>
      </c>
      <c r="N161">
        <v>36334.722459999997</v>
      </c>
      <c r="O161" s="11">
        <f t="shared" si="8"/>
        <v>3.4636043472368198E-2</v>
      </c>
      <c r="P161" s="1">
        <v>37909.85411</v>
      </c>
      <c r="Q161">
        <v>34132.03716</v>
      </c>
      <c r="R161">
        <v>35300.968529999998</v>
      </c>
      <c r="S161">
        <v>42446.549180000002</v>
      </c>
      <c r="U161" s="23">
        <f t="shared" si="9"/>
        <v>-4.4581232777501506E-3</v>
      </c>
      <c r="V161" s="24">
        <f t="shared" si="12"/>
        <v>4.4581232777501506E-3</v>
      </c>
    </row>
    <row r="162" spans="1:22" x14ac:dyDescent="0.35">
      <c r="A162" s="3" t="s">
        <v>23</v>
      </c>
      <c r="B162" s="3" t="s">
        <v>24</v>
      </c>
      <c r="C162" s="3" t="s">
        <v>106</v>
      </c>
      <c r="D162">
        <v>91601.395350000006</v>
      </c>
      <c r="E162">
        <v>91969.070349999995</v>
      </c>
      <c r="F162">
        <v>96853.292809999999</v>
      </c>
      <c r="G162">
        <v>95342.534209999998</v>
      </c>
      <c r="H162">
        <v>86879.405499999993</v>
      </c>
      <c r="I162" s="10">
        <f t="shared" si="11"/>
        <v>7.8595010467724824E-2</v>
      </c>
      <c r="J162" s="1">
        <v>76117.156640000001</v>
      </c>
      <c r="K162">
        <v>69798.480760000006</v>
      </c>
      <c r="L162">
        <v>61231.670709999999</v>
      </c>
      <c r="M162">
        <v>61337.179510000002</v>
      </c>
      <c r="N162">
        <v>64687.776980000002</v>
      </c>
      <c r="O162" s="11">
        <f t="shared" si="8"/>
        <v>5.8723978464502606E-2</v>
      </c>
      <c r="P162" s="1">
        <v>64274.588929999998</v>
      </c>
      <c r="Q162">
        <v>66872.248479999995</v>
      </c>
      <c r="R162">
        <v>69035.887189999994</v>
      </c>
      <c r="S162">
        <v>58262.221010000001</v>
      </c>
      <c r="U162" s="23">
        <f t="shared" si="9"/>
        <v>-1.9871032003222218E-2</v>
      </c>
      <c r="V162" s="24">
        <f t="shared" si="12"/>
        <v>1.9871032003222218E-2</v>
      </c>
    </row>
    <row r="163" spans="1:22" x14ac:dyDescent="0.35">
      <c r="A163" s="3" t="s">
        <v>23</v>
      </c>
      <c r="B163" s="3" t="s">
        <v>24</v>
      </c>
      <c r="C163" s="3" t="s">
        <v>106</v>
      </c>
      <c r="D163">
        <v>91601.395350000006</v>
      </c>
      <c r="E163">
        <v>91969.070349999995</v>
      </c>
      <c r="F163">
        <v>96853.292809999999</v>
      </c>
      <c r="G163">
        <v>95342.534209999998</v>
      </c>
      <c r="H163">
        <v>86879.405499999993</v>
      </c>
      <c r="I163" s="10">
        <f t="shared" si="11"/>
        <v>7.8595010467724824E-2</v>
      </c>
      <c r="J163" s="1">
        <v>76117.156640000001</v>
      </c>
      <c r="K163">
        <v>69798.480760000006</v>
      </c>
      <c r="L163">
        <v>61231.670709999999</v>
      </c>
      <c r="M163">
        <v>61337.179510000002</v>
      </c>
      <c r="N163">
        <v>64687.776980000002</v>
      </c>
      <c r="O163" s="11">
        <f t="shared" si="8"/>
        <v>5.8723978464502606E-2</v>
      </c>
      <c r="P163" s="1">
        <v>64274.588929999998</v>
      </c>
      <c r="Q163">
        <v>66872.248479999995</v>
      </c>
      <c r="R163">
        <v>69035.887189999994</v>
      </c>
      <c r="S163">
        <v>58262.221010000001</v>
      </c>
      <c r="U163" s="23">
        <f t="shared" si="9"/>
        <v>-1.9871032003222218E-2</v>
      </c>
      <c r="V163" s="24">
        <f t="shared" si="12"/>
        <v>1.9871032003222218E-2</v>
      </c>
    </row>
    <row r="164" spans="1:22" x14ac:dyDescent="0.35">
      <c r="A164" s="3" t="s">
        <v>23</v>
      </c>
      <c r="B164" s="3" t="s">
        <v>24</v>
      </c>
      <c r="C164" s="3" t="s">
        <v>107</v>
      </c>
      <c r="D164">
        <v>91601.395350000006</v>
      </c>
      <c r="E164">
        <v>91969.070349999995</v>
      </c>
      <c r="F164">
        <v>96853.292809999999</v>
      </c>
      <c r="G164">
        <v>95342.534209999998</v>
      </c>
      <c r="H164">
        <v>86879.405499999993</v>
      </c>
      <c r="I164" s="10">
        <f t="shared" si="11"/>
        <v>7.8595010467724824E-2</v>
      </c>
      <c r="J164" s="1">
        <v>76117.156640000001</v>
      </c>
      <c r="K164">
        <v>69798.480760000006</v>
      </c>
      <c r="L164">
        <v>61231.670709999999</v>
      </c>
      <c r="M164">
        <v>61337.179510000002</v>
      </c>
      <c r="N164">
        <v>64687.776980000002</v>
      </c>
      <c r="O164" s="11">
        <f t="shared" si="8"/>
        <v>5.8723978464502606E-2</v>
      </c>
      <c r="P164" s="1">
        <v>64274.588929999998</v>
      </c>
      <c r="Q164">
        <v>66872.248479999995</v>
      </c>
      <c r="R164">
        <v>69035.887189999994</v>
      </c>
      <c r="S164">
        <v>58262.221010000001</v>
      </c>
      <c r="U164" s="23">
        <f t="shared" si="9"/>
        <v>-1.9871032003222218E-2</v>
      </c>
      <c r="V164" s="24">
        <f t="shared" si="12"/>
        <v>1.9871032003222218E-2</v>
      </c>
    </row>
    <row r="165" spans="1:22" x14ac:dyDescent="0.35">
      <c r="A165" s="3" t="s">
        <v>23</v>
      </c>
      <c r="B165" s="3" t="s">
        <v>24</v>
      </c>
      <c r="C165" s="3" t="s">
        <v>108</v>
      </c>
      <c r="D165">
        <v>53037.86464</v>
      </c>
      <c r="E165">
        <v>54428.580699999999</v>
      </c>
      <c r="F165">
        <v>58126.437010000001</v>
      </c>
      <c r="G165">
        <v>64566.282520000001</v>
      </c>
      <c r="H165">
        <v>64393.218520000002</v>
      </c>
      <c r="I165" s="10">
        <f t="shared" si="11"/>
        <v>6.5912091548905913E-2</v>
      </c>
      <c r="J165" s="1">
        <v>63834.090320000003</v>
      </c>
      <c r="K165">
        <v>65568.805089999994</v>
      </c>
      <c r="L165">
        <v>66518.659289999996</v>
      </c>
      <c r="M165">
        <v>66522.739790000007</v>
      </c>
      <c r="N165">
        <v>67709.867429999998</v>
      </c>
      <c r="O165" s="11">
        <f t="shared" si="8"/>
        <v>6.314921564727112E-2</v>
      </c>
      <c r="P165" s="1">
        <v>69118.101039999994</v>
      </c>
      <c r="Q165">
        <v>70996.34186</v>
      </c>
      <c r="R165">
        <v>71354.170190000004</v>
      </c>
      <c r="S165">
        <v>68910.320070000002</v>
      </c>
      <c r="U165" s="23">
        <f t="shared" si="9"/>
        <v>-2.7628759016347926E-3</v>
      </c>
      <c r="V165" s="24">
        <f t="shared" si="12"/>
        <v>2.7628759016347926E-3</v>
      </c>
    </row>
    <row r="166" spans="1:22" x14ac:dyDescent="0.35">
      <c r="A166" s="3" t="s">
        <v>23</v>
      </c>
      <c r="B166" s="3" t="s">
        <v>24</v>
      </c>
      <c r="C166" s="3" t="s">
        <v>108</v>
      </c>
      <c r="D166">
        <v>53037.86464</v>
      </c>
      <c r="E166">
        <v>54428.580699999999</v>
      </c>
      <c r="F166">
        <v>58126.437010000001</v>
      </c>
      <c r="G166">
        <v>64566.282520000001</v>
      </c>
      <c r="H166">
        <v>64393.218520000002</v>
      </c>
      <c r="I166" s="10">
        <f t="shared" si="11"/>
        <v>6.5912091548905913E-2</v>
      </c>
      <c r="J166" s="1">
        <v>63834.090320000003</v>
      </c>
      <c r="K166">
        <v>65568.805089999994</v>
      </c>
      <c r="L166">
        <v>66518.659289999996</v>
      </c>
      <c r="M166">
        <v>66522.739790000007</v>
      </c>
      <c r="N166">
        <v>67709.867429999998</v>
      </c>
      <c r="O166" s="11">
        <f t="shared" si="8"/>
        <v>6.314921564727112E-2</v>
      </c>
      <c r="P166" s="1">
        <v>69118.101039999994</v>
      </c>
      <c r="Q166">
        <v>70996.34186</v>
      </c>
      <c r="R166">
        <v>71354.170190000004</v>
      </c>
      <c r="S166">
        <v>68910.320070000002</v>
      </c>
      <c r="U166" s="23">
        <f t="shared" si="9"/>
        <v>-2.7628759016347926E-3</v>
      </c>
      <c r="V166" s="24">
        <f t="shared" si="12"/>
        <v>2.7628759016347926E-3</v>
      </c>
    </row>
    <row r="167" spans="1:22" x14ac:dyDescent="0.35">
      <c r="A167" s="3" t="s">
        <v>23</v>
      </c>
      <c r="B167" s="3" t="s">
        <v>24</v>
      </c>
      <c r="C167" s="3" t="s">
        <v>109</v>
      </c>
      <c r="D167">
        <v>37644.836450000003</v>
      </c>
      <c r="E167">
        <v>38861.445789999998</v>
      </c>
      <c r="F167">
        <v>42203.176570000003</v>
      </c>
      <c r="G167">
        <v>48242.036370000002</v>
      </c>
      <c r="H167">
        <v>47905.82243</v>
      </c>
      <c r="I167" s="10">
        <f t="shared" si="11"/>
        <v>5.0318775788693516E-2</v>
      </c>
      <c r="J167" s="1">
        <v>48732.382830000002</v>
      </c>
      <c r="K167">
        <v>50546.437270000002</v>
      </c>
      <c r="L167">
        <v>51970.069799999997</v>
      </c>
      <c r="M167">
        <v>52502.281490000001</v>
      </c>
      <c r="N167">
        <v>53123.88581</v>
      </c>
      <c r="O167" s="11">
        <f t="shared" si="8"/>
        <v>4.9170646151763656E-2</v>
      </c>
      <c r="P167" s="1">
        <v>53818.272389999998</v>
      </c>
      <c r="Q167">
        <v>55314.73904</v>
      </c>
      <c r="R167">
        <v>56002.607089999998</v>
      </c>
      <c r="S167">
        <v>53476.813600000001</v>
      </c>
      <c r="U167" s="23">
        <f t="shared" si="9"/>
        <v>-1.1481296369298608E-3</v>
      </c>
      <c r="V167" s="24">
        <f t="shared" si="12"/>
        <v>1.1481296369298608E-3</v>
      </c>
    </row>
    <row r="168" spans="1:22" x14ac:dyDescent="0.35">
      <c r="A168" s="3" t="s">
        <v>23</v>
      </c>
      <c r="B168" s="3" t="s">
        <v>24</v>
      </c>
      <c r="C168" s="3" t="s">
        <v>109</v>
      </c>
      <c r="D168">
        <v>37644.836450000003</v>
      </c>
      <c r="E168">
        <v>38861.445789999998</v>
      </c>
      <c r="F168">
        <v>42203.176570000003</v>
      </c>
      <c r="G168">
        <v>48242.036370000002</v>
      </c>
      <c r="H168">
        <v>47905.82243</v>
      </c>
      <c r="I168" s="10">
        <f t="shared" si="11"/>
        <v>5.0318775788693516E-2</v>
      </c>
      <c r="J168" s="1">
        <v>48732.382830000002</v>
      </c>
      <c r="K168">
        <v>50546.437270000002</v>
      </c>
      <c r="L168">
        <v>51970.069799999997</v>
      </c>
      <c r="M168">
        <v>52502.281490000001</v>
      </c>
      <c r="N168">
        <v>53123.88581</v>
      </c>
      <c r="O168" s="11">
        <f t="shared" si="8"/>
        <v>4.9170646151763656E-2</v>
      </c>
      <c r="P168" s="1">
        <v>53818.272389999998</v>
      </c>
      <c r="Q168">
        <v>55314.73904</v>
      </c>
      <c r="R168">
        <v>56002.607089999998</v>
      </c>
      <c r="S168">
        <v>53476.813600000001</v>
      </c>
      <c r="U168" s="23">
        <f t="shared" si="9"/>
        <v>-1.1481296369298608E-3</v>
      </c>
      <c r="V168" s="24">
        <f t="shared" si="12"/>
        <v>1.1481296369298608E-3</v>
      </c>
    </row>
    <row r="169" spans="1:22" x14ac:dyDescent="0.35">
      <c r="A169" s="3" t="s">
        <v>23</v>
      </c>
      <c r="B169" s="3" t="s">
        <v>24</v>
      </c>
      <c r="C169" s="3" t="s">
        <v>109</v>
      </c>
      <c r="D169">
        <v>37644.836450000003</v>
      </c>
      <c r="E169">
        <v>38861.445789999998</v>
      </c>
      <c r="F169">
        <v>42203.176570000003</v>
      </c>
      <c r="G169">
        <v>48242.036370000002</v>
      </c>
      <c r="H169">
        <v>47905.82243</v>
      </c>
      <c r="I169" s="10">
        <f t="shared" si="11"/>
        <v>5.0318775788693516E-2</v>
      </c>
      <c r="J169" s="1">
        <v>48732.382830000002</v>
      </c>
      <c r="K169">
        <v>50546.437270000002</v>
      </c>
      <c r="L169">
        <v>51970.069799999997</v>
      </c>
      <c r="M169">
        <v>52502.281490000001</v>
      </c>
      <c r="N169">
        <v>53123.88581</v>
      </c>
      <c r="O169" s="11">
        <f t="shared" si="8"/>
        <v>4.9170646151763656E-2</v>
      </c>
      <c r="P169" s="1">
        <v>53818.272389999998</v>
      </c>
      <c r="Q169">
        <v>55314.73904</v>
      </c>
      <c r="R169">
        <v>56002.607089999998</v>
      </c>
      <c r="S169">
        <v>53476.813600000001</v>
      </c>
      <c r="U169" s="23">
        <f t="shared" si="9"/>
        <v>-1.1481296369298608E-3</v>
      </c>
      <c r="V169" s="24">
        <f t="shared" si="12"/>
        <v>1.1481296369298608E-3</v>
      </c>
    </row>
    <row r="170" spans="1:22" x14ac:dyDescent="0.35">
      <c r="A170" s="3" t="s">
        <v>23</v>
      </c>
      <c r="B170" s="3" t="s">
        <v>24</v>
      </c>
      <c r="C170" s="3" t="s">
        <v>110</v>
      </c>
      <c r="D170">
        <v>15393.028190000001</v>
      </c>
      <c r="E170">
        <v>15567.134910000001</v>
      </c>
      <c r="F170">
        <v>15923.26045</v>
      </c>
      <c r="G170">
        <v>16324.246150000001</v>
      </c>
      <c r="H170">
        <v>16487.396089999998</v>
      </c>
      <c r="I170" s="10">
        <f t="shared" si="11"/>
        <v>1.5593315760212405E-2</v>
      </c>
      <c r="J170" s="1">
        <v>15101.707490000001</v>
      </c>
      <c r="K170">
        <v>15022.367819999999</v>
      </c>
      <c r="L170">
        <v>14548.58949</v>
      </c>
      <c r="M170">
        <v>14020.4583</v>
      </c>
      <c r="N170">
        <v>14585.98162</v>
      </c>
      <c r="O170" s="11">
        <f t="shared" si="8"/>
        <v>1.3978569495507468E-2</v>
      </c>
      <c r="P170" s="1">
        <v>15299.828649999999</v>
      </c>
      <c r="Q170">
        <v>15681.60282</v>
      </c>
      <c r="R170">
        <v>15351.563099999999</v>
      </c>
      <c r="S170">
        <v>15433.50647</v>
      </c>
      <c r="U170" s="23">
        <f t="shared" si="9"/>
        <v>-1.614746264704937E-3</v>
      </c>
      <c r="V170" s="24">
        <f t="shared" si="12"/>
        <v>1.614746264704937E-3</v>
      </c>
    </row>
    <row r="171" spans="1:22" x14ac:dyDescent="0.35">
      <c r="A171" s="3" t="s">
        <v>23</v>
      </c>
      <c r="B171" s="3" t="s">
        <v>24</v>
      </c>
      <c r="C171" s="3" t="s">
        <v>110</v>
      </c>
      <c r="D171">
        <v>15393.028190000001</v>
      </c>
      <c r="E171">
        <v>15567.134910000001</v>
      </c>
      <c r="F171">
        <v>15923.26045</v>
      </c>
      <c r="G171">
        <v>16324.246150000001</v>
      </c>
      <c r="H171">
        <v>16487.396089999998</v>
      </c>
      <c r="I171" s="10">
        <f t="shared" si="11"/>
        <v>1.5593315760212405E-2</v>
      </c>
      <c r="J171" s="1">
        <v>15101.707490000001</v>
      </c>
      <c r="K171">
        <v>15022.367819999999</v>
      </c>
      <c r="L171">
        <v>14548.58949</v>
      </c>
      <c r="M171">
        <v>14020.4583</v>
      </c>
      <c r="N171">
        <v>14585.98162</v>
      </c>
      <c r="O171" s="11">
        <f t="shared" si="8"/>
        <v>1.3978569495507468E-2</v>
      </c>
      <c r="P171" s="1">
        <v>15299.828649999999</v>
      </c>
      <c r="Q171">
        <v>15681.60282</v>
      </c>
      <c r="R171">
        <v>15351.563099999999</v>
      </c>
      <c r="S171">
        <v>15433.50647</v>
      </c>
      <c r="U171" s="23">
        <f t="shared" si="9"/>
        <v>-1.614746264704937E-3</v>
      </c>
      <c r="V171" s="24">
        <f t="shared" si="12"/>
        <v>1.614746264704937E-3</v>
      </c>
    </row>
    <row r="172" spans="1:22" x14ac:dyDescent="0.35">
      <c r="A172" s="3" t="s">
        <v>23</v>
      </c>
      <c r="B172" s="3" t="s">
        <v>24</v>
      </c>
      <c r="C172" s="3" t="s">
        <v>110</v>
      </c>
      <c r="D172">
        <v>15393.028190000001</v>
      </c>
      <c r="E172">
        <v>15567.134910000001</v>
      </c>
      <c r="F172">
        <v>15923.26045</v>
      </c>
      <c r="G172">
        <v>16324.246150000001</v>
      </c>
      <c r="H172">
        <v>16487.396089999998</v>
      </c>
      <c r="I172" s="10">
        <f t="shared" si="11"/>
        <v>1.5593315760212405E-2</v>
      </c>
      <c r="J172" s="1">
        <v>15101.707490000001</v>
      </c>
      <c r="K172">
        <v>15022.367819999999</v>
      </c>
      <c r="L172">
        <v>14548.58949</v>
      </c>
      <c r="M172">
        <v>14020.4583</v>
      </c>
      <c r="N172">
        <v>14585.98162</v>
      </c>
      <c r="O172" s="11">
        <f t="shared" si="8"/>
        <v>1.3978569495507468E-2</v>
      </c>
      <c r="P172" s="1">
        <v>15299.828649999999</v>
      </c>
      <c r="Q172">
        <v>15681.60282</v>
      </c>
      <c r="R172">
        <v>15351.563099999999</v>
      </c>
      <c r="S172">
        <v>15433.50647</v>
      </c>
      <c r="U172" s="23">
        <f t="shared" si="9"/>
        <v>-1.614746264704937E-3</v>
      </c>
      <c r="V172" s="24">
        <f t="shared" si="12"/>
        <v>1.614746264704937E-3</v>
      </c>
    </row>
    <row r="173" spans="1:22" x14ac:dyDescent="0.35">
      <c r="A173" s="3" t="s">
        <v>23</v>
      </c>
      <c r="B173" s="3" t="s">
        <v>24</v>
      </c>
      <c r="C173" s="3" t="s">
        <v>111</v>
      </c>
      <c r="D173">
        <v>670392.48910000001</v>
      </c>
      <c r="E173">
        <v>750997.35470000003</v>
      </c>
      <c r="F173">
        <v>759316.09939999995</v>
      </c>
      <c r="G173">
        <v>760924.53639999998</v>
      </c>
      <c r="H173">
        <v>694384.34100000001</v>
      </c>
      <c r="I173" s="10">
        <f t="shared" si="11"/>
        <v>0.70665750980420672</v>
      </c>
      <c r="J173" s="1">
        <v>684378.81799999997</v>
      </c>
      <c r="K173">
        <v>746899.48250000004</v>
      </c>
      <c r="L173">
        <v>810398.69940000004</v>
      </c>
      <c r="M173">
        <v>836660.924</v>
      </c>
      <c r="N173">
        <v>893774.76890000002</v>
      </c>
      <c r="O173" s="11">
        <f t="shared" si="8"/>
        <v>0.82490029370226003</v>
      </c>
      <c r="P173" s="1">
        <v>902870.1507</v>
      </c>
      <c r="Q173">
        <v>953743.67200000002</v>
      </c>
      <c r="R173">
        <v>969424.84840000002</v>
      </c>
      <c r="S173">
        <v>1001674.768</v>
      </c>
      <c r="U173" s="23">
        <f t="shared" si="9"/>
        <v>0.11824278389805332</v>
      </c>
      <c r="V173" s="24">
        <f t="shared" si="12"/>
        <v>0.11824278389805332</v>
      </c>
    </row>
    <row r="174" spans="1:22" x14ac:dyDescent="0.35">
      <c r="A174" s="3" t="s">
        <v>23</v>
      </c>
      <c r="B174" s="3" t="s">
        <v>24</v>
      </c>
      <c r="C174" s="3" t="s">
        <v>111</v>
      </c>
      <c r="D174">
        <v>670392.48910000001</v>
      </c>
      <c r="E174">
        <v>750997.35470000003</v>
      </c>
      <c r="F174">
        <v>759316.09939999995</v>
      </c>
      <c r="G174">
        <v>760924.53639999998</v>
      </c>
      <c r="H174">
        <v>694384.34100000001</v>
      </c>
      <c r="I174" s="10">
        <f t="shared" si="11"/>
        <v>0.70665750980420672</v>
      </c>
      <c r="J174" s="1">
        <v>684378.81799999997</v>
      </c>
      <c r="K174">
        <v>746899.48250000004</v>
      </c>
      <c r="L174">
        <v>810398.69940000004</v>
      </c>
      <c r="M174">
        <v>836660.924</v>
      </c>
      <c r="N174">
        <v>893774.76890000002</v>
      </c>
      <c r="O174" s="11">
        <f t="shared" si="8"/>
        <v>0.82490029370226003</v>
      </c>
      <c r="P174" s="1">
        <v>902870.1507</v>
      </c>
      <c r="Q174">
        <v>953743.67200000002</v>
      </c>
      <c r="R174">
        <v>969424.84840000002</v>
      </c>
      <c r="S174">
        <v>1001674.768</v>
      </c>
      <c r="U174" s="23">
        <f t="shared" si="9"/>
        <v>0.11824278389805332</v>
      </c>
      <c r="V174" s="24">
        <f t="shared" si="12"/>
        <v>0.11824278389805332</v>
      </c>
    </row>
    <row r="175" spans="1:22" x14ac:dyDescent="0.35">
      <c r="A175" s="3" t="s">
        <v>23</v>
      </c>
      <c r="B175" s="3" t="s">
        <v>24</v>
      </c>
      <c r="C175" s="3" t="s">
        <v>111</v>
      </c>
      <c r="D175">
        <v>670392.48910000001</v>
      </c>
      <c r="E175">
        <v>750997.35470000003</v>
      </c>
      <c r="F175">
        <v>759316.09939999995</v>
      </c>
      <c r="G175">
        <v>760924.53639999998</v>
      </c>
      <c r="H175">
        <v>694384.34100000001</v>
      </c>
      <c r="I175" s="10">
        <f t="shared" si="11"/>
        <v>0.70665750980420672</v>
      </c>
      <c r="J175" s="1">
        <v>684378.81799999997</v>
      </c>
      <c r="K175">
        <v>746899.48250000004</v>
      </c>
      <c r="L175">
        <v>810398.69940000004</v>
      </c>
      <c r="M175">
        <v>836660.924</v>
      </c>
      <c r="N175">
        <v>893774.76890000002</v>
      </c>
      <c r="O175" s="11">
        <f t="shared" si="8"/>
        <v>0.82490029370226003</v>
      </c>
      <c r="P175" s="1">
        <v>902870.1507</v>
      </c>
      <c r="Q175">
        <v>953743.67200000002</v>
      </c>
      <c r="R175">
        <v>969424.84840000002</v>
      </c>
      <c r="S175">
        <v>1001674.768</v>
      </c>
      <c r="U175" s="23">
        <f t="shared" si="9"/>
        <v>0.11824278389805332</v>
      </c>
      <c r="V175" s="24">
        <f t="shared" si="12"/>
        <v>0.11824278389805332</v>
      </c>
    </row>
    <row r="176" spans="1:22" x14ac:dyDescent="0.35">
      <c r="A176" s="3" t="s">
        <v>23</v>
      </c>
      <c r="B176" s="3" t="s">
        <v>24</v>
      </c>
      <c r="C176" s="3" t="s">
        <v>112</v>
      </c>
      <c r="D176">
        <v>15432.67491</v>
      </c>
      <c r="E176">
        <v>15782.304980000001</v>
      </c>
      <c r="F176">
        <v>19036.182120000001</v>
      </c>
      <c r="G176">
        <v>18760.239160000001</v>
      </c>
      <c r="H176">
        <v>16854.627219999998</v>
      </c>
      <c r="I176" s="10">
        <f t="shared" si="11"/>
        <v>1.8983521282318883E-2</v>
      </c>
      <c r="J176" s="1">
        <v>18385.030480000001</v>
      </c>
      <c r="K176">
        <v>21032.666980000002</v>
      </c>
      <c r="L176">
        <v>23061.504209999999</v>
      </c>
      <c r="M176">
        <v>20076.002530000002</v>
      </c>
      <c r="N176">
        <v>18219.93419</v>
      </c>
      <c r="O176" s="11">
        <f t="shared" si="8"/>
        <v>1.2735780440679523E-2</v>
      </c>
      <c r="P176" s="1">
        <v>13939.570750000001</v>
      </c>
      <c r="Q176">
        <v>12503.823469999999</v>
      </c>
      <c r="R176">
        <v>10738.36211</v>
      </c>
      <c r="S176">
        <v>8587.2117039999994</v>
      </c>
      <c r="U176" s="23">
        <f t="shared" si="9"/>
        <v>-6.2477408416393605E-3</v>
      </c>
      <c r="V176" s="24">
        <f t="shared" si="12"/>
        <v>6.2477408416393605E-3</v>
      </c>
    </row>
    <row r="177" spans="1:22" x14ac:dyDescent="0.35">
      <c r="A177" s="3" t="s">
        <v>23</v>
      </c>
      <c r="B177" s="3" t="s">
        <v>24</v>
      </c>
      <c r="C177" s="3" t="s">
        <v>112</v>
      </c>
      <c r="D177">
        <v>15432.67491</v>
      </c>
      <c r="E177">
        <v>15782.304980000001</v>
      </c>
      <c r="F177">
        <v>19036.182120000001</v>
      </c>
      <c r="G177">
        <v>18760.239160000001</v>
      </c>
      <c r="H177">
        <v>16854.627219999998</v>
      </c>
      <c r="I177" s="10">
        <f t="shared" si="11"/>
        <v>1.8983521282318883E-2</v>
      </c>
      <c r="J177" s="1">
        <v>18385.030480000001</v>
      </c>
      <c r="K177">
        <v>21032.666980000002</v>
      </c>
      <c r="L177">
        <v>23061.504209999999</v>
      </c>
      <c r="M177">
        <v>20076.002530000002</v>
      </c>
      <c r="N177">
        <v>18219.93419</v>
      </c>
      <c r="O177" s="11">
        <f t="shared" si="8"/>
        <v>1.2735780440679523E-2</v>
      </c>
      <c r="P177" s="1">
        <v>13939.570750000001</v>
      </c>
      <c r="Q177">
        <v>12503.823469999999</v>
      </c>
      <c r="R177">
        <v>10738.36211</v>
      </c>
      <c r="S177">
        <v>8587.2117039999994</v>
      </c>
      <c r="U177" s="23">
        <f t="shared" si="9"/>
        <v>-6.2477408416393605E-3</v>
      </c>
      <c r="V177" s="24">
        <f t="shared" si="12"/>
        <v>6.2477408416393605E-3</v>
      </c>
    </row>
    <row r="178" spans="1:22" x14ac:dyDescent="0.35">
      <c r="A178" s="3" t="s">
        <v>23</v>
      </c>
      <c r="B178" s="3" t="s">
        <v>24</v>
      </c>
      <c r="C178" s="3" t="s">
        <v>113</v>
      </c>
      <c r="D178">
        <v>458523.18579999998</v>
      </c>
      <c r="E178">
        <v>501254.1728</v>
      </c>
      <c r="F178">
        <v>496914.99430000002</v>
      </c>
      <c r="G178">
        <v>507119.9325</v>
      </c>
      <c r="H178">
        <v>459890.84600000002</v>
      </c>
      <c r="I178" s="10">
        <f t="shared" si="11"/>
        <v>0.45112291563678208</v>
      </c>
      <c r="J178" s="1">
        <v>436900.42700000003</v>
      </c>
      <c r="K178">
        <v>475576.57049999997</v>
      </c>
      <c r="L178">
        <v>503812.60639999999</v>
      </c>
      <c r="M178">
        <v>511103.66369999998</v>
      </c>
      <c r="N178">
        <v>559534.75439999998</v>
      </c>
      <c r="O178" s="11">
        <f t="shared" si="8"/>
        <v>0.51135267949622598</v>
      </c>
      <c r="P178" s="1">
        <v>559685.90910000005</v>
      </c>
      <c r="Q178">
        <v>600789.16839999997</v>
      </c>
      <c r="R178">
        <v>614079.96550000005</v>
      </c>
      <c r="S178">
        <v>635376.09</v>
      </c>
      <c r="U178" s="23">
        <f t="shared" si="9"/>
        <v>6.0229763859443897E-2</v>
      </c>
      <c r="V178" s="24">
        <f t="shared" si="12"/>
        <v>6.0229763859443897E-2</v>
      </c>
    </row>
    <row r="179" spans="1:22" x14ac:dyDescent="0.35">
      <c r="A179" s="3" t="s">
        <v>23</v>
      </c>
      <c r="B179" s="3" t="s">
        <v>24</v>
      </c>
      <c r="C179" s="3" t="s">
        <v>113</v>
      </c>
      <c r="D179">
        <v>458523.18579999998</v>
      </c>
      <c r="E179">
        <v>501254.1728</v>
      </c>
      <c r="F179">
        <v>496914.99430000002</v>
      </c>
      <c r="G179">
        <v>507119.9325</v>
      </c>
      <c r="H179">
        <v>459890.84600000002</v>
      </c>
      <c r="I179" s="10">
        <f t="shared" si="11"/>
        <v>0.45112291563678208</v>
      </c>
      <c r="J179" s="1">
        <v>436900.42700000003</v>
      </c>
      <c r="K179">
        <v>475576.57049999997</v>
      </c>
      <c r="L179">
        <v>503812.60639999999</v>
      </c>
      <c r="M179">
        <v>511103.66369999998</v>
      </c>
      <c r="N179">
        <v>559534.75439999998</v>
      </c>
      <c r="O179" s="11">
        <f t="shared" si="8"/>
        <v>0.51135267949622598</v>
      </c>
      <c r="P179" s="1">
        <v>559685.90910000005</v>
      </c>
      <c r="Q179">
        <v>600789.16839999997</v>
      </c>
      <c r="R179">
        <v>614079.96550000005</v>
      </c>
      <c r="S179">
        <v>635376.09</v>
      </c>
      <c r="U179" s="23">
        <f t="shared" si="9"/>
        <v>6.0229763859443897E-2</v>
      </c>
      <c r="V179" s="24">
        <f t="shared" si="12"/>
        <v>6.0229763859443897E-2</v>
      </c>
    </row>
    <row r="180" spans="1:22" x14ac:dyDescent="0.35">
      <c r="A180" s="3" t="s">
        <v>23</v>
      </c>
      <c r="B180" s="3" t="s">
        <v>24</v>
      </c>
      <c r="C180" s="3" t="s">
        <v>114</v>
      </c>
      <c r="D180">
        <v>94391.516759999999</v>
      </c>
      <c r="E180">
        <v>109515.95359999999</v>
      </c>
      <c r="F180">
        <v>113723.38770000001</v>
      </c>
      <c r="G180">
        <v>112598.4457</v>
      </c>
      <c r="H180">
        <v>104081.95630000001</v>
      </c>
      <c r="I180" s="10">
        <f t="shared" si="11"/>
        <v>0.11030305436265853</v>
      </c>
      <c r="J180" s="1">
        <v>106825.54549999999</v>
      </c>
      <c r="K180">
        <v>115553.4574</v>
      </c>
      <c r="L180">
        <v>132642.7836</v>
      </c>
      <c r="M180">
        <v>139245.04670000001</v>
      </c>
      <c r="N180">
        <v>145133.52470000001</v>
      </c>
      <c r="O180" s="11">
        <f t="shared" si="8"/>
        <v>0.13922597835860018</v>
      </c>
      <c r="P180" s="1">
        <v>152385.66529999999</v>
      </c>
      <c r="Q180">
        <v>161010.51019999999</v>
      </c>
      <c r="R180">
        <v>162517.06090000001</v>
      </c>
      <c r="S180">
        <v>171190.5594</v>
      </c>
      <c r="U180" s="23">
        <f t="shared" si="9"/>
        <v>2.8922923995941652E-2</v>
      </c>
      <c r="V180" s="24">
        <f t="shared" si="12"/>
        <v>2.8922923995941652E-2</v>
      </c>
    </row>
    <row r="181" spans="1:22" x14ac:dyDescent="0.35">
      <c r="A181" s="3" t="s">
        <v>23</v>
      </c>
      <c r="B181" s="3" t="s">
        <v>24</v>
      </c>
      <c r="C181" s="3" t="s">
        <v>114</v>
      </c>
      <c r="D181">
        <v>94391.516759999999</v>
      </c>
      <c r="E181">
        <v>109515.95359999999</v>
      </c>
      <c r="F181">
        <v>113723.38770000001</v>
      </c>
      <c r="G181">
        <v>112598.4457</v>
      </c>
      <c r="H181">
        <v>104081.95630000001</v>
      </c>
      <c r="I181" s="10">
        <f t="shared" si="11"/>
        <v>0.11030305436265853</v>
      </c>
      <c r="J181" s="1">
        <v>106825.54549999999</v>
      </c>
      <c r="K181">
        <v>115553.4574</v>
      </c>
      <c r="L181">
        <v>132642.7836</v>
      </c>
      <c r="M181">
        <v>139245.04670000001</v>
      </c>
      <c r="N181">
        <v>145133.52470000001</v>
      </c>
      <c r="O181" s="11">
        <f t="shared" si="8"/>
        <v>0.13922597835860018</v>
      </c>
      <c r="P181" s="1">
        <v>152385.66529999999</v>
      </c>
      <c r="Q181">
        <v>161010.51019999999</v>
      </c>
      <c r="R181">
        <v>162517.06090000001</v>
      </c>
      <c r="S181">
        <v>171190.5594</v>
      </c>
      <c r="U181" s="23">
        <f t="shared" si="9"/>
        <v>2.8922923995941652E-2</v>
      </c>
      <c r="V181" s="24">
        <f t="shared" si="12"/>
        <v>2.8922923995941652E-2</v>
      </c>
    </row>
    <row r="182" spans="1:22" x14ac:dyDescent="0.35">
      <c r="A182" s="3" t="s">
        <v>23</v>
      </c>
      <c r="B182" s="3" t="s">
        <v>24</v>
      </c>
      <c r="C182" s="3" t="s">
        <v>115</v>
      </c>
      <c r="D182">
        <v>84315.862280000001</v>
      </c>
      <c r="E182">
        <v>104927.26360000001</v>
      </c>
      <c r="F182">
        <v>108635.76089999999</v>
      </c>
      <c r="G182">
        <v>98773.094870000001</v>
      </c>
      <c r="H182">
        <v>89024.826279999994</v>
      </c>
      <c r="I182" s="10">
        <f t="shared" si="11"/>
        <v>9.8603296421540601E-2</v>
      </c>
      <c r="J182" s="1">
        <v>95494.644180000003</v>
      </c>
      <c r="K182">
        <v>104084.3965</v>
      </c>
      <c r="L182">
        <v>117974.03630000001</v>
      </c>
      <c r="M182">
        <v>131721.24600000001</v>
      </c>
      <c r="N182">
        <v>135721.90470000001</v>
      </c>
      <c r="O182" s="11">
        <f t="shared" si="8"/>
        <v>0.12964249259985783</v>
      </c>
      <c r="P182" s="1">
        <v>141896.34520000001</v>
      </c>
      <c r="Q182">
        <v>144354.50599999999</v>
      </c>
      <c r="R182">
        <v>146073.383</v>
      </c>
      <c r="S182">
        <v>151266.1765</v>
      </c>
      <c r="U182" s="23">
        <f t="shared" si="9"/>
        <v>3.1039196178317227E-2</v>
      </c>
      <c r="V182" s="24">
        <f t="shared" si="12"/>
        <v>3.1039196178317227E-2</v>
      </c>
    </row>
    <row r="183" spans="1:22" x14ac:dyDescent="0.35">
      <c r="A183" s="3" t="s">
        <v>23</v>
      </c>
      <c r="B183" s="3" t="s">
        <v>24</v>
      </c>
      <c r="C183" s="3" t="s">
        <v>115</v>
      </c>
      <c r="D183">
        <v>84315.862280000001</v>
      </c>
      <c r="E183">
        <v>104927.26360000001</v>
      </c>
      <c r="F183">
        <v>108635.76089999999</v>
      </c>
      <c r="G183">
        <v>98773.094870000001</v>
      </c>
      <c r="H183">
        <v>89024.826279999994</v>
      </c>
      <c r="I183" s="10">
        <f t="shared" si="11"/>
        <v>9.8603296421540601E-2</v>
      </c>
      <c r="J183" s="1">
        <v>95494.644180000003</v>
      </c>
      <c r="K183">
        <v>104084.3965</v>
      </c>
      <c r="L183">
        <v>117974.03630000001</v>
      </c>
      <c r="M183">
        <v>131721.24600000001</v>
      </c>
      <c r="N183">
        <v>135721.90470000001</v>
      </c>
      <c r="O183" s="11">
        <f t="shared" si="8"/>
        <v>0.12964249259985783</v>
      </c>
      <c r="P183" s="1">
        <v>141896.34520000001</v>
      </c>
      <c r="Q183">
        <v>144354.50599999999</v>
      </c>
      <c r="R183">
        <v>146073.383</v>
      </c>
      <c r="S183">
        <v>151266.1765</v>
      </c>
      <c r="U183" s="23">
        <f t="shared" si="9"/>
        <v>3.1039196178317227E-2</v>
      </c>
      <c r="V183" s="24">
        <f t="shared" si="12"/>
        <v>3.1039196178317227E-2</v>
      </c>
    </row>
    <row r="184" spans="1:22" x14ac:dyDescent="0.35">
      <c r="A184" s="3" t="s">
        <v>23</v>
      </c>
      <c r="B184" s="3" t="s">
        <v>24</v>
      </c>
      <c r="C184" s="3" t="s">
        <v>116</v>
      </c>
      <c r="D184">
        <v>17729.249319999999</v>
      </c>
      <c r="E184">
        <v>19517.65969</v>
      </c>
      <c r="F184">
        <v>21005.774440000001</v>
      </c>
      <c r="G184">
        <v>23672.824229999998</v>
      </c>
      <c r="H184">
        <v>24532.085190000002</v>
      </c>
      <c r="I184" s="10">
        <f t="shared" si="11"/>
        <v>2.7644722152534357E-2</v>
      </c>
      <c r="J184" s="1">
        <v>26773.170890000001</v>
      </c>
      <c r="K184">
        <v>30652.391019999999</v>
      </c>
      <c r="L184">
        <v>32907.768810000001</v>
      </c>
      <c r="M184">
        <v>34514.96514</v>
      </c>
      <c r="N184">
        <v>35164.650869999998</v>
      </c>
      <c r="O184" s="11">
        <f t="shared" si="8"/>
        <v>3.1943362852578545E-2</v>
      </c>
      <c r="P184" s="1">
        <v>34962.660400000001</v>
      </c>
      <c r="Q184">
        <v>35085.663930000002</v>
      </c>
      <c r="R184">
        <v>36016.07692</v>
      </c>
      <c r="S184">
        <v>35254.730360000001</v>
      </c>
      <c r="U184" s="23">
        <f t="shared" si="9"/>
        <v>4.2986407000441887E-3</v>
      </c>
      <c r="V184" s="24">
        <f t="shared" si="12"/>
        <v>4.2986407000441887E-3</v>
      </c>
    </row>
    <row r="185" spans="1:22" x14ac:dyDescent="0.35">
      <c r="A185" s="3" t="s">
        <v>23</v>
      </c>
      <c r="B185" s="3" t="s">
        <v>24</v>
      </c>
      <c r="C185" s="3" t="s">
        <v>116</v>
      </c>
      <c r="D185">
        <v>17729.249319999999</v>
      </c>
      <c r="E185">
        <v>19517.65969</v>
      </c>
      <c r="F185">
        <v>21005.774440000001</v>
      </c>
      <c r="G185">
        <v>23672.824229999998</v>
      </c>
      <c r="H185">
        <v>24532.085190000002</v>
      </c>
      <c r="I185" s="10">
        <f t="shared" si="11"/>
        <v>2.7644722152534357E-2</v>
      </c>
      <c r="J185" s="1">
        <v>26773.170890000001</v>
      </c>
      <c r="K185">
        <v>30652.391019999999</v>
      </c>
      <c r="L185">
        <v>32907.768810000001</v>
      </c>
      <c r="M185">
        <v>34514.96514</v>
      </c>
      <c r="N185">
        <v>35164.650869999998</v>
      </c>
      <c r="O185" s="11">
        <f t="shared" si="8"/>
        <v>3.1943362852578545E-2</v>
      </c>
      <c r="P185" s="1">
        <v>34962.660400000001</v>
      </c>
      <c r="Q185">
        <v>35085.663930000002</v>
      </c>
      <c r="R185">
        <v>36016.07692</v>
      </c>
      <c r="S185">
        <v>35254.730360000001</v>
      </c>
      <c r="U185" s="23">
        <f t="shared" si="9"/>
        <v>4.2986407000441887E-3</v>
      </c>
      <c r="V185" s="24">
        <f t="shared" si="12"/>
        <v>4.2986407000441887E-3</v>
      </c>
    </row>
    <row r="186" spans="1:22" x14ac:dyDescent="0.35">
      <c r="A186" s="3" t="s">
        <v>23</v>
      </c>
      <c r="B186" s="3" t="s">
        <v>24</v>
      </c>
      <c r="C186" s="3" t="s">
        <v>117</v>
      </c>
      <c r="D186">
        <v>8590097.8599999994</v>
      </c>
      <c r="E186">
        <v>8885515.5079999994</v>
      </c>
      <c r="F186">
        <v>9419698.2050000001</v>
      </c>
      <c r="G186">
        <v>10389742.050000001</v>
      </c>
      <c r="H186">
        <v>10324186.710000001</v>
      </c>
      <c r="I186" s="10">
        <f t="shared" si="11"/>
        <v>10.419451541543836</v>
      </c>
      <c r="J186" s="1">
        <v>10090958.960000001</v>
      </c>
      <c r="K186">
        <v>10336611.73</v>
      </c>
      <c r="L186">
        <v>10555161.5</v>
      </c>
      <c r="M186">
        <v>10845051.029999999</v>
      </c>
      <c r="N186">
        <v>11096185.41</v>
      </c>
      <c r="O186" s="11">
        <f t="shared" si="8"/>
        <v>10.427659791370283</v>
      </c>
      <c r="P186" s="1">
        <v>11413285.75</v>
      </c>
      <c r="Q186">
        <v>11443064.439999999</v>
      </c>
      <c r="R186">
        <v>11741966.82</v>
      </c>
      <c r="S186">
        <v>11925465.51</v>
      </c>
      <c r="U186" s="23">
        <f t="shared" si="9"/>
        <v>8.2082498264473003E-3</v>
      </c>
      <c r="V186" s="24">
        <f t="shared" si="12"/>
        <v>8.2082498264473003E-3</v>
      </c>
    </row>
    <row r="187" spans="1:22" x14ac:dyDescent="0.35">
      <c r="A187" s="3" t="s">
        <v>23</v>
      </c>
      <c r="B187" s="3" t="s">
        <v>24</v>
      </c>
      <c r="C187" s="3" t="s">
        <v>118</v>
      </c>
      <c r="D187">
        <v>2600751.2689999999</v>
      </c>
      <c r="E187">
        <v>2649608.9309999999</v>
      </c>
      <c r="F187">
        <v>2807175.9010000001</v>
      </c>
      <c r="G187">
        <v>3095330.6669999999</v>
      </c>
      <c r="H187">
        <v>3050670.75</v>
      </c>
      <c r="I187" s="10">
        <f t="shared" si="11"/>
        <v>3.075464385616363</v>
      </c>
      <c r="J187" s="1">
        <v>2978504.6529999999</v>
      </c>
      <c r="K187">
        <v>3040223.3840000001</v>
      </c>
      <c r="L187">
        <v>3120490.4130000002</v>
      </c>
      <c r="M187">
        <v>3195939.477</v>
      </c>
      <c r="N187">
        <v>3243317.5040000002</v>
      </c>
      <c r="O187" s="11">
        <f t="shared" si="8"/>
        <v>3.0923959732991633</v>
      </c>
      <c r="P187" s="1">
        <v>3384690.2949999999</v>
      </c>
      <c r="Q187">
        <v>3395106.3139999998</v>
      </c>
      <c r="R187">
        <v>3564427.3319999999</v>
      </c>
      <c r="S187">
        <v>3605379.2829999998</v>
      </c>
      <c r="U187" s="23">
        <f t="shared" si="9"/>
        <v>1.6931587682800231E-2</v>
      </c>
      <c r="V187" s="24">
        <f t="shared" si="12"/>
        <v>1.6931587682800231E-2</v>
      </c>
    </row>
    <row r="188" spans="1:22" x14ac:dyDescent="0.35">
      <c r="A188" s="3" t="s">
        <v>23</v>
      </c>
      <c r="B188" s="3" t="s">
        <v>24</v>
      </c>
      <c r="C188" s="3" t="s">
        <v>119</v>
      </c>
      <c r="D188">
        <v>2265820.6680000001</v>
      </c>
      <c r="E188">
        <v>2300552.8870000001</v>
      </c>
      <c r="F188">
        <v>2456375.7850000001</v>
      </c>
      <c r="G188">
        <v>2723295.926</v>
      </c>
      <c r="H188">
        <v>2689592.8450000002</v>
      </c>
      <c r="I188" s="10">
        <f t="shared" si="11"/>
        <v>2.7169960674262006</v>
      </c>
      <c r="J188" s="1">
        <v>2631337.7149999999</v>
      </c>
      <c r="K188">
        <v>2672989.9500000002</v>
      </c>
      <c r="L188">
        <v>2747092.906</v>
      </c>
      <c r="M188">
        <v>2812572.91</v>
      </c>
      <c r="N188">
        <v>2843253.04</v>
      </c>
      <c r="O188" s="11">
        <f t="shared" si="8"/>
        <v>2.6946820435348977</v>
      </c>
      <c r="P188" s="1">
        <v>2949384.3089999999</v>
      </c>
      <c r="Q188">
        <v>2947221.5580000002</v>
      </c>
      <c r="R188">
        <v>3094111.1919999998</v>
      </c>
      <c r="S188">
        <v>3126546.9879999999</v>
      </c>
      <c r="U188" s="23">
        <f t="shared" si="9"/>
        <v>-2.2314023891302881E-2</v>
      </c>
      <c r="V188" s="24">
        <f t="shared" si="12"/>
        <v>2.2314023891302881E-2</v>
      </c>
    </row>
    <row r="189" spans="1:22" x14ac:dyDescent="0.35">
      <c r="A189" s="3" t="s">
        <v>23</v>
      </c>
      <c r="B189" s="3" t="s">
        <v>24</v>
      </c>
      <c r="C189" s="3" t="s">
        <v>119</v>
      </c>
      <c r="D189">
        <v>2265820.6680000001</v>
      </c>
      <c r="E189">
        <v>2300552.8870000001</v>
      </c>
      <c r="F189">
        <v>2456375.7850000001</v>
      </c>
      <c r="G189">
        <v>2723295.926</v>
      </c>
      <c r="H189">
        <v>2689592.8450000002</v>
      </c>
      <c r="I189" s="10">
        <f t="shared" si="11"/>
        <v>2.7169960674262006</v>
      </c>
      <c r="J189" s="1">
        <v>2631337.7149999999</v>
      </c>
      <c r="K189">
        <v>2672989.9500000002</v>
      </c>
      <c r="L189">
        <v>2747092.906</v>
      </c>
      <c r="M189">
        <v>2812572.91</v>
      </c>
      <c r="N189">
        <v>2843253.04</v>
      </c>
      <c r="O189" s="11">
        <f t="shared" si="8"/>
        <v>2.6946820435348977</v>
      </c>
      <c r="P189" s="1">
        <v>2949384.3089999999</v>
      </c>
      <c r="Q189">
        <v>2947221.5580000002</v>
      </c>
      <c r="R189">
        <v>3094111.1919999998</v>
      </c>
      <c r="S189">
        <v>3126546.9879999999</v>
      </c>
      <c r="U189" s="23">
        <f t="shared" si="9"/>
        <v>-2.2314023891302881E-2</v>
      </c>
      <c r="V189" s="24">
        <f t="shared" si="12"/>
        <v>2.2314023891302881E-2</v>
      </c>
    </row>
    <row r="190" spans="1:22" x14ac:dyDescent="0.35">
      <c r="A190" s="3" t="s">
        <v>23</v>
      </c>
      <c r="B190" s="3" t="s">
        <v>24</v>
      </c>
      <c r="C190" s="3" t="s">
        <v>120</v>
      </c>
      <c r="D190">
        <v>555890.06180000002</v>
      </c>
      <c r="E190">
        <v>577530.44319999998</v>
      </c>
      <c r="F190">
        <v>615719.20660000003</v>
      </c>
      <c r="G190">
        <v>676209.51130000001</v>
      </c>
      <c r="H190">
        <v>667806.83970000001</v>
      </c>
      <c r="I190" s="10">
        <f t="shared" si="11"/>
        <v>0.68938766875736124</v>
      </c>
      <c r="J190" s="1">
        <v>667653.44079999998</v>
      </c>
      <c r="K190">
        <v>690757.09310000006</v>
      </c>
      <c r="L190">
        <v>717429.04020000005</v>
      </c>
      <c r="M190">
        <v>729180.86569999997</v>
      </c>
      <c r="N190">
        <v>717904.14659999998</v>
      </c>
      <c r="O190" s="11">
        <f t="shared" si="8"/>
        <v>0.68396365202387044</v>
      </c>
      <c r="P190" s="1">
        <v>748612.12959999999</v>
      </c>
      <c r="Q190">
        <v>780792.96470000001</v>
      </c>
      <c r="R190">
        <v>822402.85979999998</v>
      </c>
      <c r="S190">
        <v>834937.87349999999</v>
      </c>
      <c r="U190" s="23">
        <f t="shared" si="9"/>
        <v>-5.4240167334907996E-3</v>
      </c>
      <c r="V190" s="24">
        <f t="shared" si="12"/>
        <v>5.4240167334907996E-3</v>
      </c>
    </row>
    <row r="191" spans="1:22" x14ac:dyDescent="0.35">
      <c r="A191" s="3" t="s">
        <v>23</v>
      </c>
      <c r="B191" s="3" t="s">
        <v>24</v>
      </c>
      <c r="C191" s="3" t="s">
        <v>120</v>
      </c>
      <c r="D191">
        <v>555890.06180000002</v>
      </c>
      <c r="E191">
        <v>577530.44319999998</v>
      </c>
      <c r="F191">
        <v>615719.20660000003</v>
      </c>
      <c r="G191">
        <v>676209.51130000001</v>
      </c>
      <c r="H191">
        <v>667806.83970000001</v>
      </c>
      <c r="I191" s="10">
        <f t="shared" si="11"/>
        <v>0.68938766875736124</v>
      </c>
      <c r="J191" s="1">
        <v>667653.44079999998</v>
      </c>
      <c r="K191">
        <v>690757.09310000006</v>
      </c>
      <c r="L191">
        <v>717429.04020000005</v>
      </c>
      <c r="M191">
        <v>729180.86569999997</v>
      </c>
      <c r="N191">
        <v>717904.14659999998</v>
      </c>
      <c r="O191" s="11">
        <f t="shared" si="8"/>
        <v>0.68396365202387044</v>
      </c>
      <c r="P191" s="1">
        <v>748612.12959999999</v>
      </c>
      <c r="Q191">
        <v>780792.96470000001</v>
      </c>
      <c r="R191">
        <v>822402.85979999998</v>
      </c>
      <c r="S191">
        <v>834937.87349999999</v>
      </c>
      <c r="U191" s="23">
        <f t="shared" si="9"/>
        <v>-5.4240167334907996E-3</v>
      </c>
      <c r="V191" s="24">
        <f t="shared" si="12"/>
        <v>5.4240167334907996E-3</v>
      </c>
    </row>
    <row r="192" spans="1:22" x14ac:dyDescent="0.35">
      <c r="A192" s="3" t="s">
        <v>23</v>
      </c>
      <c r="B192" s="3" t="s">
        <v>24</v>
      </c>
      <c r="C192" s="3" t="s">
        <v>121</v>
      </c>
      <c r="D192">
        <v>1161565.746</v>
      </c>
      <c r="E192">
        <v>1169378.7930000001</v>
      </c>
      <c r="F192">
        <v>1286701.7409999999</v>
      </c>
      <c r="G192">
        <v>1436082.5560000001</v>
      </c>
      <c r="H192">
        <v>1439721.655</v>
      </c>
      <c r="I192" s="10">
        <f t="shared" si="11"/>
        <v>1.4335316804272569</v>
      </c>
      <c r="J192" s="1">
        <v>1388336.929</v>
      </c>
      <c r="K192">
        <v>1389211.196</v>
      </c>
      <c r="L192">
        <v>1421010.0120000001</v>
      </c>
      <c r="M192">
        <v>1460819.7290000001</v>
      </c>
      <c r="N192">
        <v>1510744.64</v>
      </c>
      <c r="O192" s="11">
        <f t="shared" si="8"/>
        <v>1.4373574689865802</v>
      </c>
      <c r="P192" s="1">
        <v>1573216.987</v>
      </c>
      <c r="Q192">
        <v>1560493.973</v>
      </c>
      <c r="R192">
        <v>1643635.1129999999</v>
      </c>
      <c r="S192">
        <v>1673046.8030000001</v>
      </c>
      <c r="U192" s="23">
        <f t="shared" si="9"/>
        <v>3.825788559323362E-3</v>
      </c>
      <c r="V192" s="24">
        <f t="shared" si="12"/>
        <v>3.825788559323362E-3</v>
      </c>
    </row>
    <row r="193" spans="1:22" x14ac:dyDescent="0.35">
      <c r="A193" s="3" t="s">
        <v>23</v>
      </c>
      <c r="B193" s="3" t="s">
        <v>24</v>
      </c>
      <c r="C193" s="3" t="s">
        <v>121</v>
      </c>
      <c r="D193">
        <v>1161565.746</v>
      </c>
      <c r="E193">
        <v>1169378.7930000001</v>
      </c>
      <c r="F193">
        <v>1286701.7409999999</v>
      </c>
      <c r="G193">
        <v>1436082.5560000001</v>
      </c>
      <c r="H193">
        <v>1439721.655</v>
      </c>
      <c r="I193" s="10">
        <f t="shared" si="11"/>
        <v>1.4335316804272569</v>
      </c>
      <c r="J193" s="1">
        <v>1388336.929</v>
      </c>
      <c r="K193">
        <v>1389211.196</v>
      </c>
      <c r="L193">
        <v>1421010.0120000001</v>
      </c>
      <c r="M193">
        <v>1460819.7290000001</v>
      </c>
      <c r="N193">
        <v>1510744.64</v>
      </c>
      <c r="O193" s="11">
        <f t="shared" si="8"/>
        <v>1.4373574689865802</v>
      </c>
      <c r="P193" s="1">
        <v>1573216.987</v>
      </c>
      <c r="Q193">
        <v>1560493.973</v>
      </c>
      <c r="R193">
        <v>1643635.1129999999</v>
      </c>
      <c r="S193">
        <v>1673046.8030000001</v>
      </c>
      <c r="U193" s="23">
        <f t="shared" si="9"/>
        <v>3.825788559323362E-3</v>
      </c>
      <c r="V193" s="24">
        <f t="shared" si="12"/>
        <v>3.825788559323362E-3</v>
      </c>
    </row>
    <row r="194" spans="1:22" x14ac:dyDescent="0.35">
      <c r="A194" s="3" t="s">
        <v>23</v>
      </c>
      <c r="B194" s="3" t="s">
        <v>24</v>
      </c>
      <c r="C194" s="3" t="s">
        <v>122</v>
      </c>
      <c r="D194">
        <v>548364.86069999996</v>
      </c>
      <c r="E194">
        <v>553643.65110000002</v>
      </c>
      <c r="F194">
        <v>553954.83810000005</v>
      </c>
      <c r="G194">
        <v>611003.85900000005</v>
      </c>
      <c r="H194">
        <v>582064.35089999996</v>
      </c>
      <c r="I194" s="10">
        <f t="shared" si="11"/>
        <v>0.59407671855134858</v>
      </c>
      <c r="J194" s="1">
        <v>575347.34550000005</v>
      </c>
      <c r="K194">
        <v>593021.66099999996</v>
      </c>
      <c r="L194">
        <v>608653.85349999997</v>
      </c>
      <c r="M194">
        <v>622572.31499999994</v>
      </c>
      <c r="N194">
        <v>614604.25320000004</v>
      </c>
      <c r="O194" s="11">
        <f t="shared" si="8"/>
        <v>0.57336092270717509</v>
      </c>
      <c r="P194" s="1">
        <v>627555.19259999995</v>
      </c>
      <c r="Q194">
        <v>605934.62089999998</v>
      </c>
      <c r="R194">
        <v>628073.21920000005</v>
      </c>
      <c r="S194">
        <v>618562.3112</v>
      </c>
      <c r="U194" s="23">
        <f t="shared" si="9"/>
        <v>-2.071579584417349E-2</v>
      </c>
      <c r="V194" s="24">
        <f t="shared" si="12"/>
        <v>2.071579584417349E-2</v>
      </c>
    </row>
    <row r="195" spans="1:22" x14ac:dyDescent="0.35">
      <c r="A195" s="3" t="s">
        <v>23</v>
      </c>
      <c r="B195" s="3" t="s">
        <v>24</v>
      </c>
      <c r="C195" s="3" t="s">
        <v>122</v>
      </c>
      <c r="D195">
        <v>548364.86069999996</v>
      </c>
      <c r="E195">
        <v>553643.65110000002</v>
      </c>
      <c r="F195">
        <v>553954.83810000005</v>
      </c>
      <c r="G195">
        <v>611003.85900000005</v>
      </c>
      <c r="H195">
        <v>582064.35089999996</v>
      </c>
      <c r="I195" s="10">
        <f t="shared" si="11"/>
        <v>0.59407671855134858</v>
      </c>
      <c r="J195" s="1">
        <v>575347.34550000005</v>
      </c>
      <c r="K195">
        <v>593021.66099999996</v>
      </c>
      <c r="L195">
        <v>608653.85349999997</v>
      </c>
      <c r="M195">
        <v>622572.31499999994</v>
      </c>
      <c r="N195">
        <v>614604.25320000004</v>
      </c>
      <c r="O195" s="11">
        <f t="shared" si="8"/>
        <v>0.57336092270717509</v>
      </c>
      <c r="P195" s="1">
        <v>627555.19259999995</v>
      </c>
      <c r="Q195">
        <v>605934.62089999998</v>
      </c>
      <c r="R195">
        <v>628073.21920000005</v>
      </c>
      <c r="S195">
        <v>618562.3112</v>
      </c>
      <c r="U195" s="23">
        <f t="shared" si="9"/>
        <v>-2.071579584417349E-2</v>
      </c>
      <c r="V195" s="24">
        <f t="shared" si="12"/>
        <v>2.071579584417349E-2</v>
      </c>
    </row>
    <row r="196" spans="1:22" x14ac:dyDescent="0.35">
      <c r="A196" s="3" t="s">
        <v>23</v>
      </c>
      <c r="B196" s="3" t="s">
        <v>24</v>
      </c>
      <c r="C196" s="3" t="s">
        <v>123</v>
      </c>
      <c r="D196">
        <v>334930.60080000001</v>
      </c>
      <c r="E196">
        <v>349056.0442</v>
      </c>
      <c r="F196">
        <v>350800.11570000002</v>
      </c>
      <c r="G196">
        <v>372034.74070000002</v>
      </c>
      <c r="H196">
        <v>361077.9044</v>
      </c>
      <c r="I196" s="10">
        <f t="shared" si="11"/>
        <v>0.3584683175706308</v>
      </c>
      <c r="J196" s="1">
        <v>347166.9374</v>
      </c>
      <c r="K196">
        <v>367233.43400000001</v>
      </c>
      <c r="L196">
        <v>373397.50699999998</v>
      </c>
      <c r="M196">
        <v>383366.56790000002</v>
      </c>
      <c r="N196">
        <v>400064.46409999998</v>
      </c>
      <c r="O196" s="11">
        <f t="shared" si="8"/>
        <v>0.39771392976426573</v>
      </c>
      <c r="P196" s="1">
        <v>435305.98599999998</v>
      </c>
      <c r="Q196">
        <v>447884.75599999999</v>
      </c>
      <c r="R196">
        <v>470316.14010000002</v>
      </c>
      <c r="S196">
        <v>478832.29519999999</v>
      </c>
      <c r="U196" s="23">
        <f t="shared" si="9"/>
        <v>3.9245612193634927E-2</v>
      </c>
      <c r="V196" s="24">
        <f t="shared" si="12"/>
        <v>3.9245612193634927E-2</v>
      </c>
    </row>
    <row r="197" spans="1:22" x14ac:dyDescent="0.35">
      <c r="A197" s="3" t="s">
        <v>23</v>
      </c>
      <c r="B197" s="3" t="s">
        <v>24</v>
      </c>
      <c r="C197" s="3" t="s">
        <v>123</v>
      </c>
      <c r="D197">
        <v>334930.60080000001</v>
      </c>
      <c r="E197">
        <v>349056.0442</v>
      </c>
      <c r="F197">
        <v>350800.11570000002</v>
      </c>
      <c r="G197">
        <v>372034.74070000002</v>
      </c>
      <c r="H197">
        <v>361077.9044</v>
      </c>
      <c r="I197" s="10">
        <f t="shared" si="11"/>
        <v>0.3584683175706308</v>
      </c>
      <c r="J197" s="1">
        <v>347166.9374</v>
      </c>
      <c r="K197">
        <v>367233.43400000001</v>
      </c>
      <c r="L197">
        <v>373397.50699999998</v>
      </c>
      <c r="M197">
        <v>383366.56790000002</v>
      </c>
      <c r="N197">
        <v>400064.46409999998</v>
      </c>
      <c r="O197" s="11">
        <f t="shared" si="8"/>
        <v>0.39771392976426573</v>
      </c>
      <c r="P197" s="1">
        <v>435305.98599999998</v>
      </c>
      <c r="Q197">
        <v>447884.75599999999</v>
      </c>
      <c r="R197">
        <v>470316.14010000002</v>
      </c>
      <c r="S197">
        <v>478832.29519999999</v>
      </c>
      <c r="U197" s="23">
        <f t="shared" si="9"/>
        <v>3.9245612193634927E-2</v>
      </c>
      <c r="V197" s="24">
        <f t="shared" si="12"/>
        <v>3.9245612193634927E-2</v>
      </c>
    </row>
    <row r="198" spans="1:22" x14ac:dyDescent="0.35">
      <c r="A198" s="3" t="s">
        <v>23</v>
      </c>
      <c r="B198" s="3" t="s">
        <v>24</v>
      </c>
      <c r="C198" s="3" t="s">
        <v>123</v>
      </c>
      <c r="D198">
        <v>334930.60080000001</v>
      </c>
      <c r="E198">
        <v>349056.0442</v>
      </c>
      <c r="F198">
        <v>350800.11570000002</v>
      </c>
      <c r="G198">
        <v>372034.74070000002</v>
      </c>
      <c r="H198">
        <v>361077.9044</v>
      </c>
      <c r="I198" s="10">
        <f t="shared" si="11"/>
        <v>0.3584683175706308</v>
      </c>
      <c r="J198" s="1">
        <v>347166.9374</v>
      </c>
      <c r="K198">
        <v>367233.43400000001</v>
      </c>
      <c r="L198">
        <v>373397.50699999998</v>
      </c>
      <c r="M198">
        <v>383366.56790000002</v>
      </c>
      <c r="N198">
        <v>400064.46409999998</v>
      </c>
      <c r="O198" s="11">
        <f t="shared" si="8"/>
        <v>0.39771392976426573</v>
      </c>
      <c r="P198" s="1">
        <v>435305.98599999998</v>
      </c>
      <c r="Q198">
        <v>447884.75599999999</v>
      </c>
      <c r="R198">
        <v>470316.14010000002</v>
      </c>
      <c r="S198">
        <v>478832.29519999999</v>
      </c>
      <c r="U198" s="23">
        <f t="shared" si="9"/>
        <v>3.9245612193634927E-2</v>
      </c>
      <c r="V198" s="24">
        <f t="shared" si="12"/>
        <v>3.9245612193634927E-2</v>
      </c>
    </row>
    <row r="199" spans="1:22" x14ac:dyDescent="0.35">
      <c r="A199" s="3" t="s">
        <v>23</v>
      </c>
      <c r="B199" s="3" t="s">
        <v>24</v>
      </c>
      <c r="C199" s="3" t="s">
        <v>123</v>
      </c>
      <c r="D199">
        <v>334930.60080000001</v>
      </c>
      <c r="E199">
        <v>349056.0442</v>
      </c>
      <c r="F199">
        <v>350800.11570000002</v>
      </c>
      <c r="G199">
        <v>372034.74070000002</v>
      </c>
      <c r="H199">
        <v>361077.9044</v>
      </c>
      <c r="I199" s="10">
        <f t="shared" si="11"/>
        <v>0.3584683175706308</v>
      </c>
      <c r="J199" s="1">
        <v>347166.9374</v>
      </c>
      <c r="K199">
        <v>367233.43400000001</v>
      </c>
      <c r="L199">
        <v>373397.50699999998</v>
      </c>
      <c r="M199">
        <v>383366.56790000002</v>
      </c>
      <c r="N199">
        <v>400064.46409999998</v>
      </c>
      <c r="O199" s="11">
        <f t="shared" si="8"/>
        <v>0.39771392976426573</v>
      </c>
      <c r="P199" s="1">
        <v>435305.98599999998</v>
      </c>
      <c r="Q199">
        <v>447884.75599999999</v>
      </c>
      <c r="R199">
        <v>470316.14010000002</v>
      </c>
      <c r="S199">
        <v>478832.29519999999</v>
      </c>
      <c r="U199" s="23">
        <f t="shared" si="9"/>
        <v>3.9245612193634927E-2</v>
      </c>
      <c r="V199" s="24">
        <f t="shared" si="12"/>
        <v>3.9245612193634927E-2</v>
      </c>
    </row>
    <row r="200" spans="1:22" x14ac:dyDescent="0.35">
      <c r="A200" s="3" t="s">
        <v>23</v>
      </c>
      <c r="B200" s="3" t="s">
        <v>24</v>
      </c>
      <c r="C200" s="3" t="s">
        <v>124</v>
      </c>
      <c r="D200">
        <v>490953.09759999998</v>
      </c>
      <c r="E200">
        <v>494098.52889999998</v>
      </c>
      <c r="F200">
        <v>509212.83889999997</v>
      </c>
      <c r="G200">
        <v>579710.47360000003</v>
      </c>
      <c r="H200">
        <v>576609.68019999994</v>
      </c>
      <c r="I200" s="10">
        <f t="shared" si="11"/>
        <v>0.6029706945812453</v>
      </c>
      <c r="J200" s="1">
        <v>583960.92240000004</v>
      </c>
      <c r="K200">
        <v>613600.40130000003</v>
      </c>
      <c r="L200">
        <v>654795.34259999997</v>
      </c>
      <c r="M200">
        <v>686357.272</v>
      </c>
      <c r="N200">
        <v>677700.06539999996</v>
      </c>
      <c r="O200" s="11">
        <f t="shared" si="8"/>
        <v>0.65123180953530524</v>
      </c>
      <c r="P200" s="1">
        <v>712786.46219999995</v>
      </c>
      <c r="Q200">
        <v>691938.53810000001</v>
      </c>
      <c r="R200">
        <v>710793.52179999999</v>
      </c>
      <c r="S200">
        <v>712639.04639999999</v>
      </c>
      <c r="U200" s="23">
        <f t="shared" si="9"/>
        <v>4.8261114954059936E-2</v>
      </c>
      <c r="V200" s="24">
        <f t="shared" si="12"/>
        <v>4.8261114954059936E-2</v>
      </c>
    </row>
    <row r="201" spans="1:22" x14ac:dyDescent="0.35">
      <c r="A201" s="3" t="s">
        <v>23</v>
      </c>
      <c r="B201" s="3" t="s">
        <v>24</v>
      </c>
      <c r="C201" s="3" t="s">
        <v>125</v>
      </c>
      <c r="D201">
        <v>390161.51240000001</v>
      </c>
      <c r="E201">
        <v>393338.61849999998</v>
      </c>
      <c r="F201">
        <v>411083.88150000002</v>
      </c>
      <c r="G201">
        <v>478611.26169999997</v>
      </c>
      <c r="H201">
        <v>473849.97850000003</v>
      </c>
      <c r="I201" s="10">
        <f t="shared" si="11"/>
        <v>0.49391794169724418</v>
      </c>
      <c r="J201" s="1">
        <v>478346.26030000002</v>
      </c>
      <c r="K201">
        <v>507664.47509999998</v>
      </c>
      <c r="L201">
        <v>541916.59710000001</v>
      </c>
      <c r="M201">
        <v>560832.10869999998</v>
      </c>
      <c r="N201">
        <v>551161.3382</v>
      </c>
      <c r="O201" s="11">
        <f t="shared" ref="O201:O264" si="13">P201/P$272*100</f>
        <v>0.54025984596604704</v>
      </c>
      <c r="P201" s="1">
        <v>591325.39080000005</v>
      </c>
      <c r="Q201">
        <v>576874.97420000006</v>
      </c>
      <c r="R201">
        <v>597121.77789999999</v>
      </c>
      <c r="S201">
        <v>600966.0932</v>
      </c>
      <c r="U201" s="23">
        <f t="shared" ref="U201:U264" si="14">(O201-I201)</f>
        <v>4.6341904268802858E-2</v>
      </c>
      <c r="V201" s="24">
        <f t="shared" si="12"/>
        <v>4.6341904268802858E-2</v>
      </c>
    </row>
    <row r="202" spans="1:22" x14ac:dyDescent="0.35">
      <c r="A202" s="3" t="s">
        <v>23</v>
      </c>
      <c r="B202" s="3" t="s">
        <v>24</v>
      </c>
      <c r="C202" s="3" t="s">
        <v>125</v>
      </c>
      <c r="D202">
        <v>390161.51240000001</v>
      </c>
      <c r="E202">
        <v>393338.61849999998</v>
      </c>
      <c r="F202">
        <v>411083.88150000002</v>
      </c>
      <c r="G202">
        <v>478611.26169999997</v>
      </c>
      <c r="H202">
        <v>473849.97850000003</v>
      </c>
      <c r="I202" s="10">
        <f t="shared" ref="I202:I265" si="15">J202/J$272*100</f>
        <v>0.49391794169724418</v>
      </c>
      <c r="J202" s="1">
        <v>478346.26030000002</v>
      </c>
      <c r="K202">
        <v>507664.47509999998</v>
      </c>
      <c r="L202">
        <v>541916.59710000001</v>
      </c>
      <c r="M202">
        <v>560832.10869999998</v>
      </c>
      <c r="N202">
        <v>551161.3382</v>
      </c>
      <c r="O202" s="11">
        <f t="shared" si="13"/>
        <v>0.54025984596604704</v>
      </c>
      <c r="P202" s="1">
        <v>591325.39080000005</v>
      </c>
      <c r="Q202">
        <v>576874.97420000006</v>
      </c>
      <c r="R202">
        <v>597121.77789999999</v>
      </c>
      <c r="S202">
        <v>600966.0932</v>
      </c>
      <c r="U202" s="23">
        <f t="shared" si="14"/>
        <v>4.6341904268802858E-2</v>
      </c>
      <c r="V202" s="24">
        <f t="shared" si="12"/>
        <v>4.6341904268802858E-2</v>
      </c>
    </row>
    <row r="203" spans="1:22" x14ac:dyDescent="0.35">
      <c r="A203" s="3" t="s">
        <v>23</v>
      </c>
      <c r="B203" s="3" t="s">
        <v>24</v>
      </c>
      <c r="C203" s="3" t="s">
        <v>126</v>
      </c>
      <c r="D203">
        <v>250274.0613</v>
      </c>
      <c r="E203">
        <v>250703.9908</v>
      </c>
      <c r="F203">
        <v>264751.58620000002</v>
      </c>
      <c r="G203">
        <v>315979.89429999999</v>
      </c>
      <c r="H203">
        <v>311207.19959999999</v>
      </c>
      <c r="I203" s="10">
        <f t="shared" si="15"/>
        <v>0.32840417353507945</v>
      </c>
      <c r="J203" s="1">
        <v>318050.6214</v>
      </c>
      <c r="K203">
        <v>337706.24400000001</v>
      </c>
      <c r="L203">
        <v>361464.63789999997</v>
      </c>
      <c r="M203">
        <v>366727.05080000003</v>
      </c>
      <c r="N203">
        <v>324864.39870000002</v>
      </c>
      <c r="O203" s="11">
        <f t="shared" si="13"/>
        <v>0.31673089373926322</v>
      </c>
      <c r="P203" s="1">
        <v>346668.40580000001</v>
      </c>
      <c r="Q203">
        <v>385738.41149999999</v>
      </c>
      <c r="R203">
        <v>393928.66310000001</v>
      </c>
      <c r="S203">
        <v>395730.1531</v>
      </c>
      <c r="U203" s="23">
        <f t="shared" si="14"/>
        <v>-1.1673279795816227E-2</v>
      </c>
      <c r="V203" s="24">
        <f t="shared" si="12"/>
        <v>1.1673279795816227E-2</v>
      </c>
    </row>
    <row r="204" spans="1:22" x14ac:dyDescent="0.35">
      <c r="A204" s="3" t="s">
        <v>23</v>
      </c>
      <c r="B204" s="3" t="s">
        <v>24</v>
      </c>
      <c r="C204" s="3" t="s">
        <v>126</v>
      </c>
      <c r="D204">
        <v>250274.0613</v>
      </c>
      <c r="E204">
        <v>250703.9908</v>
      </c>
      <c r="F204">
        <v>264751.58620000002</v>
      </c>
      <c r="G204">
        <v>315979.89429999999</v>
      </c>
      <c r="H204">
        <v>311207.19959999999</v>
      </c>
      <c r="I204" s="10">
        <f t="shared" si="15"/>
        <v>0.32840417353507945</v>
      </c>
      <c r="J204" s="1">
        <v>318050.6214</v>
      </c>
      <c r="K204">
        <v>337706.24400000001</v>
      </c>
      <c r="L204">
        <v>361464.63789999997</v>
      </c>
      <c r="M204">
        <v>366727.05080000003</v>
      </c>
      <c r="N204">
        <v>324864.39870000002</v>
      </c>
      <c r="O204" s="11">
        <f t="shared" si="13"/>
        <v>0.31673089373926322</v>
      </c>
      <c r="P204" s="1">
        <v>346668.40580000001</v>
      </c>
      <c r="Q204">
        <v>385738.41149999999</v>
      </c>
      <c r="R204">
        <v>393928.66310000001</v>
      </c>
      <c r="S204">
        <v>395730.1531</v>
      </c>
      <c r="U204" s="23">
        <f t="shared" si="14"/>
        <v>-1.1673279795816227E-2</v>
      </c>
      <c r="V204" s="24">
        <f t="shared" si="12"/>
        <v>1.1673279795816227E-2</v>
      </c>
    </row>
    <row r="205" spans="1:22" x14ac:dyDescent="0.35">
      <c r="A205" s="3" t="s">
        <v>23</v>
      </c>
      <c r="B205" s="3" t="s">
        <v>24</v>
      </c>
      <c r="C205" s="3" t="s">
        <v>127</v>
      </c>
      <c r="D205">
        <v>2077.4415210000002</v>
      </c>
      <c r="E205">
        <v>1932.8207520000001</v>
      </c>
      <c r="F205">
        <v>1884.3814339999999</v>
      </c>
      <c r="G205">
        <v>2066.4095339999999</v>
      </c>
      <c r="H205">
        <v>2196.5205340000002</v>
      </c>
      <c r="I205" s="10">
        <f t="shared" si="15"/>
        <v>2.2901621496032604E-3</v>
      </c>
      <c r="J205" s="1">
        <v>2217.9605299999998</v>
      </c>
      <c r="K205">
        <v>1920.309712</v>
      </c>
      <c r="L205">
        <v>1914.797701</v>
      </c>
      <c r="M205">
        <v>2029.568133</v>
      </c>
      <c r="N205">
        <v>2108.0176700000002</v>
      </c>
      <c r="O205" s="11">
        <f t="shared" si="13"/>
        <v>2.0548951388876129E-3</v>
      </c>
      <c r="P205" s="1">
        <v>2249.1245279999998</v>
      </c>
      <c r="Q205">
        <v>2086.5559910000002</v>
      </c>
      <c r="R205">
        <v>2062.7886880000001</v>
      </c>
      <c r="S205">
        <v>2055.769511</v>
      </c>
      <c r="U205" s="23">
        <f t="shared" si="14"/>
        <v>-2.3526701071564749E-4</v>
      </c>
      <c r="V205" s="24">
        <f t="shared" si="12"/>
        <v>2.3526701071564749E-4</v>
      </c>
    </row>
    <row r="206" spans="1:22" x14ac:dyDescent="0.35">
      <c r="A206" s="3" t="s">
        <v>23</v>
      </c>
      <c r="B206" s="3" t="s">
        <v>24</v>
      </c>
      <c r="C206" s="3" t="s">
        <v>127</v>
      </c>
      <c r="D206">
        <v>2077.4415210000002</v>
      </c>
      <c r="E206">
        <v>1932.8207520000001</v>
      </c>
      <c r="F206">
        <v>1884.3814339999999</v>
      </c>
      <c r="G206">
        <v>2066.4095339999999</v>
      </c>
      <c r="H206">
        <v>2196.5205340000002</v>
      </c>
      <c r="I206" s="10">
        <f t="shared" si="15"/>
        <v>2.2901621496032604E-3</v>
      </c>
      <c r="J206" s="1">
        <v>2217.9605299999998</v>
      </c>
      <c r="K206">
        <v>1920.309712</v>
      </c>
      <c r="L206">
        <v>1914.797701</v>
      </c>
      <c r="M206">
        <v>2029.568133</v>
      </c>
      <c r="N206">
        <v>2108.0176700000002</v>
      </c>
      <c r="O206" s="11">
        <f t="shared" si="13"/>
        <v>2.0548951388876129E-3</v>
      </c>
      <c r="P206" s="1">
        <v>2249.1245279999998</v>
      </c>
      <c r="Q206">
        <v>2086.5559910000002</v>
      </c>
      <c r="R206">
        <v>2062.7886880000001</v>
      </c>
      <c r="S206">
        <v>2055.769511</v>
      </c>
      <c r="U206" s="23">
        <f t="shared" si="14"/>
        <v>-2.3526701071564749E-4</v>
      </c>
      <c r="V206" s="24">
        <f t="shared" si="12"/>
        <v>2.3526701071564749E-4</v>
      </c>
    </row>
    <row r="207" spans="1:22" x14ac:dyDescent="0.35">
      <c r="A207" s="3" t="s">
        <v>23</v>
      </c>
      <c r="B207" s="3" t="s">
        <v>24</v>
      </c>
      <c r="C207" s="3" t="s">
        <v>128</v>
      </c>
      <c r="D207">
        <v>28192.178690000001</v>
      </c>
      <c r="E207">
        <v>23963.354599999999</v>
      </c>
      <c r="F207">
        <v>23040.230759999999</v>
      </c>
      <c r="G207">
        <v>22491.731380000001</v>
      </c>
      <c r="H207">
        <v>22843.759559999999</v>
      </c>
      <c r="I207" s="10">
        <f t="shared" si="15"/>
        <v>2.4012061976700878E-2</v>
      </c>
      <c r="J207" s="1">
        <v>23255.037079999998</v>
      </c>
      <c r="K207">
        <v>23412.108049999999</v>
      </c>
      <c r="L207">
        <v>22414.170440000002</v>
      </c>
      <c r="M207">
        <v>22442.018660000002</v>
      </c>
      <c r="N207">
        <v>23199.318019999999</v>
      </c>
      <c r="O207" s="11">
        <f t="shared" si="13"/>
        <v>2.2205756193848188E-2</v>
      </c>
      <c r="P207" s="1">
        <v>24304.651839999999</v>
      </c>
      <c r="Q207">
        <v>22805.42265</v>
      </c>
      <c r="R207">
        <v>23433.345509999999</v>
      </c>
      <c r="S207">
        <v>24565.151089999999</v>
      </c>
      <c r="U207" s="23">
        <f t="shared" si="14"/>
        <v>-1.80630578285269E-3</v>
      </c>
      <c r="V207" s="24">
        <f t="shared" si="12"/>
        <v>1.80630578285269E-3</v>
      </c>
    </row>
    <row r="208" spans="1:22" x14ac:dyDescent="0.35">
      <c r="A208" s="3" t="s">
        <v>23</v>
      </c>
      <c r="B208" s="3" t="s">
        <v>24</v>
      </c>
      <c r="C208" s="3" t="s">
        <v>128</v>
      </c>
      <c r="D208">
        <v>28192.178690000001</v>
      </c>
      <c r="E208">
        <v>23963.354599999999</v>
      </c>
      <c r="F208">
        <v>23040.230759999999</v>
      </c>
      <c r="G208">
        <v>22491.731380000001</v>
      </c>
      <c r="H208">
        <v>22843.759559999999</v>
      </c>
      <c r="I208" s="10">
        <f t="shared" si="15"/>
        <v>2.4012061976700878E-2</v>
      </c>
      <c r="J208" s="1">
        <v>23255.037079999998</v>
      </c>
      <c r="K208">
        <v>23412.108049999999</v>
      </c>
      <c r="L208">
        <v>22414.170440000002</v>
      </c>
      <c r="M208">
        <v>22442.018660000002</v>
      </c>
      <c r="N208">
        <v>23199.318019999999</v>
      </c>
      <c r="O208" s="11">
        <f t="shared" si="13"/>
        <v>2.2205756193848188E-2</v>
      </c>
      <c r="P208" s="1">
        <v>24304.651839999999</v>
      </c>
      <c r="Q208">
        <v>22805.42265</v>
      </c>
      <c r="R208">
        <v>23433.345509999999</v>
      </c>
      <c r="S208">
        <v>24565.151089999999</v>
      </c>
      <c r="U208" s="23">
        <f t="shared" si="14"/>
        <v>-1.80630578285269E-3</v>
      </c>
      <c r="V208" s="24">
        <f t="shared" si="12"/>
        <v>1.80630578285269E-3</v>
      </c>
    </row>
    <row r="209" spans="1:22" x14ac:dyDescent="0.35">
      <c r="A209" s="3" t="s">
        <v>23</v>
      </c>
      <c r="B209" s="3" t="s">
        <v>24</v>
      </c>
      <c r="C209" s="3" t="s">
        <v>129</v>
      </c>
      <c r="D209">
        <v>109617.8309</v>
      </c>
      <c r="E209">
        <v>116738.45239999999</v>
      </c>
      <c r="F209">
        <v>121407.68309999999</v>
      </c>
      <c r="G209">
        <v>138073.22649999999</v>
      </c>
      <c r="H209">
        <v>137602.4988</v>
      </c>
      <c r="I209" s="10">
        <f t="shared" si="15"/>
        <v>0.13921154404618613</v>
      </c>
      <c r="J209" s="1">
        <v>134822.64129999999</v>
      </c>
      <c r="K209">
        <v>144625.81330000001</v>
      </c>
      <c r="L209">
        <v>156122.99110000001</v>
      </c>
      <c r="M209">
        <v>169633.4711</v>
      </c>
      <c r="N209">
        <v>200989.60380000001</v>
      </c>
      <c r="O209" s="11">
        <f t="shared" si="13"/>
        <v>0.19926830086481145</v>
      </c>
      <c r="P209" s="1">
        <v>218103.20860000001</v>
      </c>
      <c r="Q209">
        <v>166244.58410000001</v>
      </c>
      <c r="R209">
        <v>177696.98060000001</v>
      </c>
      <c r="S209">
        <v>178615.01949999999</v>
      </c>
      <c r="U209" s="23">
        <f t="shared" si="14"/>
        <v>6.0056756818625323E-2</v>
      </c>
      <c r="V209" s="24">
        <f t="shared" si="12"/>
        <v>6.0056756818625323E-2</v>
      </c>
    </row>
    <row r="210" spans="1:22" x14ac:dyDescent="0.35">
      <c r="A210" s="3" t="s">
        <v>23</v>
      </c>
      <c r="B210" s="3" t="s">
        <v>24</v>
      </c>
      <c r="C210" s="3" t="s">
        <v>129</v>
      </c>
      <c r="D210">
        <v>109617.8309</v>
      </c>
      <c r="E210">
        <v>116738.45239999999</v>
      </c>
      <c r="F210">
        <v>121407.68309999999</v>
      </c>
      <c r="G210">
        <v>138073.22649999999</v>
      </c>
      <c r="H210">
        <v>137602.4988</v>
      </c>
      <c r="I210" s="10">
        <f t="shared" si="15"/>
        <v>0.13921154404618613</v>
      </c>
      <c r="J210" s="1">
        <v>134822.64129999999</v>
      </c>
      <c r="K210">
        <v>144625.81330000001</v>
      </c>
      <c r="L210">
        <v>156122.99110000001</v>
      </c>
      <c r="M210">
        <v>169633.4711</v>
      </c>
      <c r="N210">
        <v>200989.60380000001</v>
      </c>
      <c r="O210" s="11">
        <f t="shared" si="13"/>
        <v>0.19926830086481145</v>
      </c>
      <c r="P210" s="1">
        <v>218103.20860000001</v>
      </c>
      <c r="Q210">
        <v>166244.58410000001</v>
      </c>
      <c r="R210">
        <v>177696.98060000001</v>
      </c>
      <c r="S210">
        <v>178615.01949999999</v>
      </c>
      <c r="U210" s="23">
        <f t="shared" si="14"/>
        <v>6.0056756818625323E-2</v>
      </c>
      <c r="V210" s="24">
        <f t="shared" si="12"/>
        <v>6.0056756818625323E-2</v>
      </c>
    </row>
    <row r="211" spans="1:22" x14ac:dyDescent="0.35">
      <c r="A211" s="3" t="s">
        <v>23</v>
      </c>
      <c r="B211" s="3" t="s">
        <v>24</v>
      </c>
      <c r="C211" s="3" t="s">
        <v>130</v>
      </c>
      <c r="D211">
        <v>100791.5852</v>
      </c>
      <c r="E211">
        <v>100759.91039999999</v>
      </c>
      <c r="F211">
        <v>98128.957380000007</v>
      </c>
      <c r="G211">
        <v>101099.21189999999</v>
      </c>
      <c r="H211">
        <v>102759.70170000001</v>
      </c>
      <c r="I211" s="10">
        <f t="shared" si="15"/>
        <v>0.10905275288400106</v>
      </c>
      <c r="J211" s="1">
        <v>105614.6621</v>
      </c>
      <c r="K211">
        <v>105935.9262</v>
      </c>
      <c r="L211">
        <v>112878.7454</v>
      </c>
      <c r="M211">
        <v>125525.1633</v>
      </c>
      <c r="N211">
        <v>126538.72719999999</v>
      </c>
      <c r="O211" s="11">
        <f t="shared" si="13"/>
        <v>0.11097196366062255</v>
      </c>
      <c r="P211" s="1">
        <v>121461.07150000001</v>
      </c>
      <c r="Q211">
        <v>115063.5638</v>
      </c>
      <c r="R211">
        <v>113671.7439</v>
      </c>
      <c r="S211">
        <v>111672.9532</v>
      </c>
      <c r="U211" s="23">
        <f t="shared" si="14"/>
        <v>1.9192107766214939E-3</v>
      </c>
      <c r="V211" s="24">
        <f t="shared" si="12"/>
        <v>1.9192107766214939E-3</v>
      </c>
    </row>
    <row r="212" spans="1:22" x14ac:dyDescent="0.35">
      <c r="A212" s="3" t="s">
        <v>23</v>
      </c>
      <c r="B212" s="3" t="s">
        <v>24</v>
      </c>
      <c r="C212" s="3" t="s">
        <v>130</v>
      </c>
      <c r="D212">
        <v>100791.5852</v>
      </c>
      <c r="E212">
        <v>100759.91039999999</v>
      </c>
      <c r="F212">
        <v>98128.957380000007</v>
      </c>
      <c r="G212">
        <v>101099.21189999999</v>
      </c>
      <c r="H212">
        <v>102759.70170000001</v>
      </c>
      <c r="I212" s="10">
        <f t="shared" si="15"/>
        <v>0.10905275288400106</v>
      </c>
      <c r="J212" s="1">
        <v>105614.6621</v>
      </c>
      <c r="K212">
        <v>105935.9262</v>
      </c>
      <c r="L212">
        <v>112878.7454</v>
      </c>
      <c r="M212">
        <v>125525.1633</v>
      </c>
      <c r="N212">
        <v>126538.72719999999</v>
      </c>
      <c r="O212" s="11">
        <f t="shared" si="13"/>
        <v>0.11097196366062255</v>
      </c>
      <c r="P212" s="1">
        <v>121461.07150000001</v>
      </c>
      <c r="Q212">
        <v>115063.5638</v>
      </c>
      <c r="R212">
        <v>113671.7439</v>
      </c>
      <c r="S212">
        <v>111672.9532</v>
      </c>
      <c r="U212" s="23">
        <f t="shared" si="14"/>
        <v>1.9192107766214939E-3</v>
      </c>
      <c r="V212" s="24">
        <f t="shared" si="12"/>
        <v>1.9192107766214939E-3</v>
      </c>
    </row>
    <row r="213" spans="1:22" x14ac:dyDescent="0.35">
      <c r="A213" s="3" t="s">
        <v>23</v>
      </c>
      <c r="B213" s="3" t="s">
        <v>24</v>
      </c>
      <c r="C213" s="3" t="s">
        <v>131</v>
      </c>
      <c r="D213">
        <v>31296.640299999999</v>
      </c>
      <c r="E213">
        <v>33355.174950000001</v>
      </c>
      <c r="F213">
        <v>30807.252</v>
      </c>
      <c r="G213">
        <v>30424.498370000001</v>
      </c>
      <c r="H213">
        <v>30657.56882</v>
      </c>
      <c r="I213" s="10">
        <f t="shared" si="15"/>
        <v>3.1910218102713384E-2</v>
      </c>
      <c r="J213" s="1">
        <v>30904.189149999998</v>
      </c>
      <c r="K213">
        <v>28378.984830000001</v>
      </c>
      <c r="L213">
        <v>27024.05517</v>
      </c>
      <c r="M213">
        <v>27053.635559999999</v>
      </c>
      <c r="N213">
        <v>25400.814760000001</v>
      </c>
      <c r="O213" s="11">
        <f t="shared" si="13"/>
        <v>2.2386226252386655E-2</v>
      </c>
      <c r="P213" s="1">
        <v>24502.179990000001</v>
      </c>
      <c r="Q213">
        <v>22183.939859999999</v>
      </c>
      <c r="R213">
        <v>21129.452689999998</v>
      </c>
      <c r="S213">
        <v>20718.695449999999</v>
      </c>
      <c r="U213" s="23">
        <f t="shared" si="14"/>
        <v>-9.5239918503267282E-3</v>
      </c>
      <c r="V213" s="24">
        <f t="shared" si="12"/>
        <v>9.5239918503267282E-3</v>
      </c>
    </row>
    <row r="214" spans="1:22" x14ac:dyDescent="0.35">
      <c r="A214" s="3" t="s">
        <v>23</v>
      </c>
      <c r="B214" s="3" t="s">
        <v>24</v>
      </c>
      <c r="C214" s="3" t="s">
        <v>131</v>
      </c>
      <c r="D214">
        <v>31296.640299999999</v>
      </c>
      <c r="E214">
        <v>33355.174950000001</v>
      </c>
      <c r="F214">
        <v>30807.252</v>
      </c>
      <c r="G214">
        <v>30424.498370000001</v>
      </c>
      <c r="H214">
        <v>30657.56882</v>
      </c>
      <c r="I214" s="10">
        <f t="shared" si="15"/>
        <v>3.1910218102713384E-2</v>
      </c>
      <c r="J214" s="1">
        <v>30904.189149999998</v>
      </c>
      <c r="K214">
        <v>28378.984830000001</v>
      </c>
      <c r="L214">
        <v>27024.05517</v>
      </c>
      <c r="M214">
        <v>27053.635559999999</v>
      </c>
      <c r="N214">
        <v>25400.814760000001</v>
      </c>
      <c r="O214" s="11">
        <f t="shared" si="13"/>
        <v>2.2386226252386655E-2</v>
      </c>
      <c r="P214" s="1">
        <v>24502.179990000001</v>
      </c>
      <c r="Q214">
        <v>22183.939859999999</v>
      </c>
      <c r="R214">
        <v>21129.452689999998</v>
      </c>
      <c r="S214">
        <v>20718.695449999999</v>
      </c>
      <c r="U214" s="23">
        <f t="shared" si="14"/>
        <v>-9.5239918503267282E-3</v>
      </c>
      <c r="V214" s="24">
        <f t="shared" si="12"/>
        <v>9.5239918503267282E-3</v>
      </c>
    </row>
    <row r="215" spans="1:22" x14ac:dyDescent="0.35">
      <c r="A215" s="3" t="s">
        <v>23</v>
      </c>
      <c r="B215" s="3" t="s">
        <v>24</v>
      </c>
      <c r="C215" s="3" t="s">
        <v>132</v>
      </c>
      <c r="D215">
        <v>69494.944910000006</v>
      </c>
      <c r="E215">
        <v>67404.735459999996</v>
      </c>
      <c r="F215">
        <v>67321.705379999999</v>
      </c>
      <c r="G215">
        <v>70674.713579999996</v>
      </c>
      <c r="H215">
        <v>72102.13291</v>
      </c>
      <c r="I215" s="10">
        <f t="shared" si="15"/>
        <v>7.7142534781287672E-2</v>
      </c>
      <c r="J215" s="1">
        <v>74710.472949999996</v>
      </c>
      <c r="K215">
        <v>77556.941390000007</v>
      </c>
      <c r="L215">
        <v>85854.690260000003</v>
      </c>
      <c r="M215">
        <v>98471.527730000002</v>
      </c>
      <c r="N215">
        <v>101137.9124</v>
      </c>
      <c r="O215" s="11">
        <f t="shared" si="13"/>
        <v>8.8585737389963032E-2</v>
      </c>
      <c r="P215" s="1">
        <v>96958.891489999995</v>
      </c>
      <c r="Q215">
        <v>92879.623980000004</v>
      </c>
      <c r="R215">
        <v>92542.291159999993</v>
      </c>
      <c r="S215">
        <v>90954.257710000005</v>
      </c>
      <c r="U215" s="23">
        <f t="shared" si="14"/>
        <v>1.144320260867536E-2</v>
      </c>
      <c r="V215" s="24">
        <f t="shared" si="12"/>
        <v>1.144320260867536E-2</v>
      </c>
    </row>
    <row r="216" spans="1:22" x14ac:dyDescent="0.35">
      <c r="A216" s="3" t="s">
        <v>23</v>
      </c>
      <c r="B216" s="3" t="s">
        <v>24</v>
      </c>
      <c r="C216" s="3" t="s">
        <v>132</v>
      </c>
      <c r="D216">
        <v>69494.944910000006</v>
      </c>
      <c r="E216">
        <v>67404.735459999996</v>
      </c>
      <c r="F216">
        <v>67321.705379999999</v>
      </c>
      <c r="G216">
        <v>70674.713579999996</v>
      </c>
      <c r="H216">
        <v>72102.13291</v>
      </c>
      <c r="I216" s="10">
        <f t="shared" si="15"/>
        <v>7.7142534781287672E-2</v>
      </c>
      <c r="J216" s="1">
        <v>74710.472949999996</v>
      </c>
      <c r="K216">
        <v>77556.941390000007</v>
      </c>
      <c r="L216">
        <v>85854.690260000003</v>
      </c>
      <c r="M216">
        <v>98471.527730000002</v>
      </c>
      <c r="N216">
        <v>101137.9124</v>
      </c>
      <c r="O216" s="11">
        <f t="shared" si="13"/>
        <v>8.8585737389963032E-2</v>
      </c>
      <c r="P216" s="1">
        <v>96958.891489999995</v>
      </c>
      <c r="Q216">
        <v>92879.623980000004</v>
      </c>
      <c r="R216">
        <v>92542.291159999993</v>
      </c>
      <c r="S216">
        <v>90954.257710000005</v>
      </c>
      <c r="U216" s="23">
        <f t="shared" si="14"/>
        <v>1.144320260867536E-2</v>
      </c>
      <c r="V216" s="24">
        <f t="shared" si="12"/>
        <v>1.144320260867536E-2</v>
      </c>
    </row>
    <row r="217" spans="1:22" x14ac:dyDescent="0.35">
      <c r="A217" s="3" t="s">
        <v>23</v>
      </c>
      <c r="B217" s="3" t="s">
        <v>24</v>
      </c>
      <c r="C217" s="3" t="s">
        <v>133</v>
      </c>
      <c r="D217">
        <v>1918539.9990000001</v>
      </c>
      <c r="E217">
        <v>2061275.93</v>
      </c>
      <c r="F217">
        <v>2205868.2570000002</v>
      </c>
      <c r="G217">
        <v>2443668.281</v>
      </c>
      <c r="H217">
        <v>2332128.7599999998</v>
      </c>
      <c r="I217" s="10">
        <f t="shared" si="15"/>
        <v>2.3647763468945264</v>
      </c>
      <c r="J217" s="1">
        <v>2290222.3760000002</v>
      </c>
      <c r="K217">
        <v>2376769.73</v>
      </c>
      <c r="L217">
        <v>2416907.1</v>
      </c>
      <c r="M217">
        <v>2487030.0619999999</v>
      </c>
      <c r="N217">
        <v>2549163.648</v>
      </c>
      <c r="O217" s="11">
        <f t="shared" si="13"/>
        <v>2.4150751960836243</v>
      </c>
      <c r="P217" s="1">
        <v>2643348.9270000001</v>
      </c>
      <c r="Q217">
        <v>2664324.2489999998</v>
      </c>
      <c r="R217">
        <v>2727987.5219999999</v>
      </c>
      <c r="S217">
        <v>2841965.1239999998</v>
      </c>
      <c r="U217" s="23">
        <f t="shared" si="14"/>
        <v>5.0298849189097883E-2</v>
      </c>
      <c r="V217" s="24">
        <f t="shared" si="12"/>
        <v>5.0298849189097883E-2</v>
      </c>
    </row>
    <row r="218" spans="1:22" x14ac:dyDescent="0.35">
      <c r="A218" s="3" t="s">
        <v>23</v>
      </c>
      <c r="B218" s="3" t="s">
        <v>24</v>
      </c>
      <c r="C218" s="3" t="s">
        <v>134</v>
      </c>
      <c r="D218">
        <v>287188.3468</v>
      </c>
      <c r="E218">
        <v>284168.06040000002</v>
      </c>
      <c r="F218">
        <v>271080.97159999999</v>
      </c>
      <c r="G218">
        <v>288727.87880000001</v>
      </c>
      <c r="H218">
        <v>280216.94010000001</v>
      </c>
      <c r="I218" s="10">
        <f t="shared" si="15"/>
        <v>0.31773479844914437</v>
      </c>
      <c r="J218" s="1">
        <v>307717.61820000003</v>
      </c>
      <c r="K218">
        <v>343944.93609999999</v>
      </c>
      <c r="L218">
        <v>385184.31479999999</v>
      </c>
      <c r="M218">
        <v>420145.72940000001</v>
      </c>
      <c r="N218">
        <v>428116.76890000002</v>
      </c>
      <c r="O218" s="11">
        <f t="shared" si="13"/>
        <v>0.41228968464368476</v>
      </c>
      <c r="P218" s="1">
        <v>451259.44620000001</v>
      </c>
      <c r="Q218">
        <v>455880.91350000002</v>
      </c>
      <c r="R218">
        <v>436696.58919999999</v>
      </c>
      <c r="S218">
        <v>425649.5465</v>
      </c>
      <c r="U218" s="23">
        <f t="shared" si="14"/>
        <v>9.4554886194540388E-2</v>
      </c>
      <c r="V218" s="24">
        <f t="shared" si="12"/>
        <v>9.4554886194540388E-2</v>
      </c>
    </row>
    <row r="219" spans="1:22" x14ac:dyDescent="0.35">
      <c r="A219" s="3" t="s">
        <v>23</v>
      </c>
      <c r="B219" s="3" t="s">
        <v>24</v>
      </c>
      <c r="C219" s="3" t="s">
        <v>134</v>
      </c>
      <c r="D219">
        <v>287188.3468</v>
      </c>
      <c r="E219">
        <v>284168.06040000002</v>
      </c>
      <c r="F219">
        <v>271080.97159999999</v>
      </c>
      <c r="G219">
        <v>288727.87880000001</v>
      </c>
      <c r="H219">
        <v>280216.94010000001</v>
      </c>
      <c r="I219" s="10">
        <f t="shared" si="15"/>
        <v>0.31773479844914437</v>
      </c>
      <c r="J219" s="1">
        <v>307717.61820000003</v>
      </c>
      <c r="K219">
        <v>343944.93609999999</v>
      </c>
      <c r="L219">
        <v>385184.31479999999</v>
      </c>
      <c r="M219">
        <v>420145.72940000001</v>
      </c>
      <c r="N219">
        <v>428116.76890000002</v>
      </c>
      <c r="O219" s="11">
        <f t="shared" si="13"/>
        <v>0.41228968464368476</v>
      </c>
      <c r="P219" s="1">
        <v>451259.44620000001</v>
      </c>
      <c r="Q219">
        <v>455880.91350000002</v>
      </c>
      <c r="R219">
        <v>436696.58919999999</v>
      </c>
      <c r="S219">
        <v>425649.5465</v>
      </c>
      <c r="U219" s="23">
        <f t="shared" si="14"/>
        <v>9.4554886194540388E-2</v>
      </c>
      <c r="V219" s="24">
        <f t="shared" si="12"/>
        <v>9.4554886194540388E-2</v>
      </c>
    </row>
    <row r="220" spans="1:22" x14ac:dyDescent="0.35">
      <c r="A220" s="3" t="s">
        <v>23</v>
      </c>
      <c r="B220" s="3" t="s">
        <v>24</v>
      </c>
      <c r="C220" s="3" t="s">
        <v>135</v>
      </c>
      <c r="D220">
        <v>181261.15719999999</v>
      </c>
      <c r="E220">
        <v>182911.28460000001</v>
      </c>
      <c r="F220">
        <v>173354.9185</v>
      </c>
      <c r="G220">
        <v>187068.03320000001</v>
      </c>
      <c r="H220">
        <v>183062.2476</v>
      </c>
      <c r="I220" s="10">
        <f t="shared" si="15"/>
        <v>0.22137330584074286</v>
      </c>
      <c r="J220" s="1">
        <v>214394.10079999999</v>
      </c>
      <c r="K220">
        <v>246707.22159999999</v>
      </c>
      <c r="L220">
        <v>280883.00309999997</v>
      </c>
      <c r="M220">
        <v>311955.12680000003</v>
      </c>
      <c r="N220">
        <v>315690.038</v>
      </c>
      <c r="O220" s="11">
        <f t="shared" si="13"/>
        <v>0.30523735494467225</v>
      </c>
      <c r="P220" s="1">
        <v>334088.4938</v>
      </c>
      <c r="Q220">
        <v>335703.66960000002</v>
      </c>
      <c r="R220">
        <v>322368.31510000001</v>
      </c>
      <c r="S220">
        <v>307754.72749999998</v>
      </c>
      <c r="U220" s="23">
        <f t="shared" si="14"/>
        <v>8.3864049103929389E-2</v>
      </c>
      <c r="V220" s="24">
        <f t="shared" si="12"/>
        <v>8.3864049103929389E-2</v>
      </c>
    </row>
    <row r="221" spans="1:22" x14ac:dyDescent="0.35">
      <c r="A221" s="3" t="s">
        <v>23</v>
      </c>
      <c r="B221" s="3" t="s">
        <v>24</v>
      </c>
      <c r="C221" s="3" t="s">
        <v>135</v>
      </c>
      <c r="D221">
        <v>181261.15719999999</v>
      </c>
      <c r="E221">
        <v>182911.28460000001</v>
      </c>
      <c r="F221">
        <v>173354.9185</v>
      </c>
      <c r="G221">
        <v>187068.03320000001</v>
      </c>
      <c r="H221">
        <v>183062.2476</v>
      </c>
      <c r="I221" s="10">
        <f t="shared" si="15"/>
        <v>0.22137330584074286</v>
      </c>
      <c r="J221" s="1">
        <v>214394.10079999999</v>
      </c>
      <c r="K221">
        <v>246707.22159999999</v>
      </c>
      <c r="L221">
        <v>280883.00309999997</v>
      </c>
      <c r="M221">
        <v>311955.12680000003</v>
      </c>
      <c r="N221">
        <v>315690.038</v>
      </c>
      <c r="O221" s="11">
        <f t="shared" si="13"/>
        <v>0.30523735494467225</v>
      </c>
      <c r="P221" s="1">
        <v>334088.4938</v>
      </c>
      <c r="Q221">
        <v>335703.66960000002</v>
      </c>
      <c r="R221">
        <v>322368.31510000001</v>
      </c>
      <c r="S221">
        <v>307754.72749999998</v>
      </c>
      <c r="U221" s="23">
        <f t="shared" si="14"/>
        <v>8.3864049103929389E-2</v>
      </c>
      <c r="V221" s="24">
        <f t="shared" ref="V221:V270" si="16">ABS(U221)</f>
        <v>8.3864049103929389E-2</v>
      </c>
    </row>
    <row r="222" spans="1:22" x14ac:dyDescent="0.35">
      <c r="A222" s="3" t="s">
        <v>23</v>
      </c>
      <c r="B222" s="3" t="s">
        <v>24</v>
      </c>
      <c r="C222" s="3" t="s">
        <v>136</v>
      </c>
      <c r="D222">
        <v>105927.1897</v>
      </c>
      <c r="E222">
        <v>101256.7758</v>
      </c>
      <c r="F222">
        <v>97726.053090000001</v>
      </c>
      <c r="G222">
        <v>101659.84570000001</v>
      </c>
      <c r="H222">
        <v>97154.692469999995</v>
      </c>
      <c r="I222" s="10">
        <f t="shared" si="15"/>
        <v>9.6361492660029163E-2</v>
      </c>
      <c r="J222" s="1">
        <v>93323.517449999999</v>
      </c>
      <c r="K222">
        <v>97237.714489999998</v>
      </c>
      <c r="L222">
        <v>104301.3116</v>
      </c>
      <c r="M222">
        <v>108190.6026</v>
      </c>
      <c r="N222">
        <v>112426.7309</v>
      </c>
      <c r="O222" s="11">
        <f t="shared" si="13"/>
        <v>0.1070523296990125</v>
      </c>
      <c r="P222" s="1">
        <v>117170.95239999999</v>
      </c>
      <c r="Q222">
        <v>120177.2438</v>
      </c>
      <c r="R222">
        <v>114328.2741</v>
      </c>
      <c r="S222">
        <v>117894.819</v>
      </c>
      <c r="U222" s="23">
        <f t="shared" si="14"/>
        <v>1.0690837038983339E-2</v>
      </c>
      <c r="V222" s="24">
        <f t="shared" si="16"/>
        <v>1.0690837038983339E-2</v>
      </c>
    </row>
    <row r="223" spans="1:22" x14ac:dyDescent="0.35">
      <c r="A223" s="3" t="s">
        <v>23</v>
      </c>
      <c r="B223" s="3" t="s">
        <v>24</v>
      </c>
      <c r="C223" s="3" t="s">
        <v>136</v>
      </c>
      <c r="D223">
        <v>105927.1897</v>
      </c>
      <c r="E223">
        <v>101256.7758</v>
      </c>
      <c r="F223">
        <v>97726.053090000001</v>
      </c>
      <c r="G223">
        <v>101659.84570000001</v>
      </c>
      <c r="H223">
        <v>97154.692469999995</v>
      </c>
      <c r="I223" s="10">
        <f t="shared" si="15"/>
        <v>9.6361492660029163E-2</v>
      </c>
      <c r="J223" s="1">
        <v>93323.517449999999</v>
      </c>
      <c r="K223">
        <v>97237.714489999998</v>
      </c>
      <c r="L223">
        <v>104301.3116</v>
      </c>
      <c r="M223">
        <v>108190.6026</v>
      </c>
      <c r="N223">
        <v>112426.7309</v>
      </c>
      <c r="O223" s="11">
        <f t="shared" si="13"/>
        <v>0.1070523296990125</v>
      </c>
      <c r="P223" s="1">
        <v>117170.95239999999</v>
      </c>
      <c r="Q223">
        <v>120177.2438</v>
      </c>
      <c r="R223">
        <v>114328.2741</v>
      </c>
      <c r="S223">
        <v>117894.819</v>
      </c>
      <c r="U223" s="23">
        <f t="shared" si="14"/>
        <v>1.0690837038983339E-2</v>
      </c>
      <c r="V223" s="24">
        <f t="shared" si="16"/>
        <v>1.0690837038983339E-2</v>
      </c>
    </row>
    <row r="224" spans="1:22" x14ac:dyDescent="0.35">
      <c r="A224" s="3" t="s">
        <v>23</v>
      </c>
      <c r="B224" s="3" t="s">
        <v>24</v>
      </c>
      <c r="C224" s="3" t="s">
        <v>137</v>
      </c>
      <c r="D224">
        <v>1631351.652</v>
      </c>
      <c r="E224">
        <v>1777107.87</v>
      </c>
      <c r="F224">
        <v>1934787.2849999999</v>
      </c>
      <c r="G224">
        <v>2154940.4019999998</v>
      </c>
      <c r="H224">
        <v>2051911.82</v>
      </c>
      <c r="I224" s="10">
        <f t="shared" si="15"/>
        <v>2.0470415476193393</v>
      </c>
      <c r="J224" s="1">
        <v>1982504.757</v>
      </c>
      <c r="K224">
        <v>2032824.794</v>
      </c>
      <c r="L224">
        <v>2031722.7860000001</v>
      </c>
      <c r="M224">
        <v>2066884.3319999999</v>
      </c>
      <c r="N224">
        <v>2121046.8790000002</v>
      </c>
      <c r="O224" s="11">
        <f t="shared" si="13"/>
        <v>2.002785511622668</v>
      </c>
      <c r="P224" s="1">
        <v>2192089.4810000001</v>
      </c>
      <c r="Q224">
        <v>2208443.335</v>
      </c>
      <c r="R224">
        <v>2291290.9330000002</v>
      </c>
      <c r="S224">
        <v>2416315.5780000002</v>
      </c>
      <c r="U224" s="23">
        <f t="shared" si="14"/>
        <v>-4.4256035996671272E-2</v>
      </c>
      <c r="V224" s="24">
        <f t="shared" si="16"/>
        <v>4.4256035996671272E-2</v>
      </c>
    </row>
    <row r="225" spans="1:22" x14ac:dyDescent="0.35">
      <c r="A225" s="3" t="s">
        <v>23</v>
      </c>
      <c r="B225" s="3" t="s">
        <v>24</v>
      </c>
      <c r="C225" s="3" t="s">
        <v>138</v>
      </c>
      <c r="D225">
        <v>560867.31709999999</v>
      </c>
      <c r="E225">
        <v>586099.74459999998</v>
      </c>
      <c r="F225">
        <v>599602.77989999996</v>
      </c>
      <c r="G225">
        <v>621896.01089999999</v>
      </c>
      <c r="H225">
        <v>603265.16469999996</v>
      </c>
      <c r="I225" s="10">
        <f t="shared" si="15"/>
        <v>0.63586930937733033</v>
      </c>
      <c r="J225" s="1">
        <v>615822.34719999996</v>
      </c>
      <c r="K225">
        <v>651379.61170000001</v>
      </c>
      <c r="L225">
        <v>697029.46270000003</v>
      </c>
      <c r="M225">
        <v>728500.16529999999</v>
      </c>
      <c r="N225">
        <v>762667.08310000005</v>
      </c>
      <c r="O225" s="11">
        <f t="shared" si="13"/>
        <v>0.74409557259083248</v>
      </c>
      <c r="P225" s="1">
        <v>814427.73979999998</v>
      </c>
      <c r="Q225">
        <v>893779.81519999995</v>
      </c>
      <c r="R225">
        <v>927826.3578</v>
      </c>
      <c r="S225">
        <v>938620.245</v>
      </c>
      <c r="U225" s="23">
        <f t="shared" si="14"/>
        <v>0.10822626321350215</v>
      </c>
      <c r="V225" s="24">
        <f t="shared" si="16"/>
        <v>0.10822626321350215</v>
      </c>
    </row>
    <row r="226" spans="1:22" x14ac:dyDescent="0.35">
      <c r="A226" s="3" t="s">
        <v>23</v>
      </c>
      <c r="B226" s="3" t="s">
        <v>24</v>
      </c>
      <c r="C226" s="3" t="s">
        <v>139</v>
      </c>
      <c r="D226">
        <v>74851.39748</v>
      </c>
      <c r="E226">
        <v>83853.181339999996</v>
      </c>
      <c r="F226">
        <v>84534.835709999999</v>
      </c>
      <c r="G226">
        <v>83840.647240000006</v>
      </c>
      <c r="H226">
        <v>77933.974400000006</v>
      </c>
      <c r="I226" s="10">
        <f t="shared" si="15"/>
        <v>7.4520888539384114E-2</v>
      </c>
      <c r="J226" s="1">
        <v>72171.47898</v>
      </c>
      <c r="K226">
        <v>71967.141730000003</v>
      </c>
      <c r="L226">
        <v>78167.049700000003</v>
      </c>
      <c r="M226">
        <v>84016.479949999994</v>
      </c>
      <c r="N226">
        <v>87736.902560000002</v>
      </c>
      <c r="O226" s="11">
        <f t="shared" si="13"/>
        <v>8.7221977518012639E-2</v>
      </c>
      <c r="P226" s="1">
        <v>95466.228570000007</v>
      </c>
      <c r="Q226">
        <v>99297.819640000002</v>
      </c>
      <c r="R226">
        <v>101978.2769</v>
      </c>
      <c r="S226">
        <v>116351.595</v>
      </c>
      <c r="U226" s="23">
        <f t="shared" si="14"/>
        <v>1.2701088978628525E-2</v>
      </c>
      <c r="V226" s="24">
        <f t="shared" si="16"/>
        <v>1.2701088978628525E-2</v>
      </c>
    </row>
    <row r="227" spans="1:22" x14ac:dyDescent="0.35">
      <c r="A227" s="3" t="s">
        <v>23</v>
      </c>
      <c r="B227" s="3" t="s">
        <v>24</v>
      </c>
      <c r="C227" s="3" t="s">
        <v>139</v>
      </c>
      <c r="D227">
        <v>74851.39748</v>
      </c>
      <c r="E227">
        <v>83853.181339999996</v>
      </c>
      <c r="F227">
        <v>84534.835709999999</v>
      </c>
      <c r="G227">
        <v>83840.647240000006</v>
      </c>
      <c r="H227">
        <v>77933.974400000006</v>
      </c>
      <c r="I227" s="10">
        <f t="shared" si="15"/>
        <v>7.4520888539384114E-2</v>
      </c>
      <c r="J227" s="1">
        <v>72171.47898</v>
      </c>
      <c r="K227">
        <v>71967.141730000003</v>
      </c>
      <c r="L227">
        <v>78167.049700000003</v>
      </c>
      <c r="M227">
        <v>84016.479949999994</v>
      </c>
      <c r="N227">
        <v>87736.902560000002</v>
      </c>
      <c r="O227" s="11">
        <f t="shared" si="13"/>
        <v>8.7221977518012639E-2</v>
      </c>
      <c r="P227" s="1">
        <v>95466.228570000007</v>
      </c>
      <c r="Q227">
        <v>99297.819640000002</v>
      </c>
      <c r="R227">
        <v>101978.2769</v>
      </c>
      <c r="S227">
        <v>116351.595</v>
      </c>
      <c r="U227" s="23">
        <f t="shared" si="14"/>
        <v>1.2701088978628525E-2</v>
      </c>
      <c r="V227" s="24">
        <f t="shared" si="16"/>
        <v>1.2701088978628525E-2</v>
      </c>
    </row>
    <row r="228" spans="1:22" x14ac:dyDescent="0.35">
      <c r="A228" s="3" t="s">
        <v>23</v>
      </c>
      <c r="B228" s="3" t="s">
        <v>24</v>
      </c>
      <c r="C228" s="3" t="s">
        <v>140</v>
      </c>
      <c r="D228">
        <v>126078.2432</v>
      </c>
      <c r="E228">
        <v>126073.66439999999</v>
      </c>
      <c r="F228">
        <v>133743.94649999999</v>
      </c>
      <c r="G228">
        <v>128695.27650000001</v>
      </c>
      <c r="H228">
        <v>124185.9406</v>
      </c>
      <c r="I228" s="10">
        <f t="shared" si="15"/>
        <v>0.13269760758874699</v>
      </c>
      <c r="J228" s="1">
        <v>128514.06879999999</v>
      </c>
      <c r="K228">
        <v>132826.47709999999</v>
      </c>
      <c r="L228">
        <v>139061.29870000001</v>
      </c>
      <c r="M228">
        <v>135336.00510000001</v>
      </c>
      <c r="N228">
        <v>148915.81899999999</v>
      </c>
      <c r="O228" s="11">
        <f t="shared" si="13"/>
        <v>0.14921341138398034</v>
      </c>
      <c r="P228" s="1">
        <v>163317.1139</v>
      </c>
      <c r="Q228">
        <v>178966.7965</v>
      </c>
      <c r="R228">
        <v>178556.27770000001</v>
      </c>
      <c r="S228">
        <v>152601.1819</v>
      </c>
      <c r="U228" s="23">
        <f t="shared" si="14"/>
        <v>1.6515803795233347E-2</v>
      </c>
      <c r="V228" s="24">
        <f t="shared" si="16"/>
        <v>1.6515803795233347E-2</v>
      </c>
    </row>
    <row r="229" spans="1:22" x14ac:dyDescent="0.35">
      <c r="A229" s="3" t="s">
        <v>23</v>
      </c>
      <c r="B229" s="3" t="s">
        <v>24</v>
      </c>
      <c r="C229" s="3" t="s">
        <v>140</v>
      </c>
      <c r="D229">
        <v>126078.2432</v>
      </c>
      <c r="E229">
        <v>126073.66439999999</v>
      </c>
      <c r="F229">
        <v>133743.94649999999</v>
      </c>
      <c r="G229">
        <v>128695.27650000001</v>
      </c>
      <c r="H229">
        <v>124185.9406</v>
      </c>
      <c r="I229" s="10">
        <f t="shared" si="15"/>
        <v>0.13269760758874699</v>
      </c>
      <c r="J229" s="1">
        <v>128514.06879999999</v>
      </c>
      <c r="K229">
        <v>132826.47709999999</v>
      </c>
      <c r="L229">
        <v>139061.29870000001</v>
      </c>
      <c r="M229">
        <v>135336.00510000001</v>
      </c>
      <c r="N229">
        <v>148915.81899999999</v>
      </c>
      <c r="O229" s="11">
        <f t="shared" si="13"/>
        <v>0.14921341138398034</v>
      </c>
      <c r="P229" s="1">
        <v>163317.1139</v>
      </c>
      <c r="Q229">
        <v>178966.7965</v>
      </c>
      <c r="R229">
        <v>178556.27770000001</v>
      </c>
      <c r="S229">
        <v>152601.1819</v>
      </c>
      <c r="U229" s="23">
        <f t="shared" si="14"/>
        <v>1.6515803795233347E-2</v>
      </c>
      <c r="V229" s="24">
        <f t="shared" si="16"/>
        <v>1.6515803795233347E-2</v>
      </c>
    </row>
    <row r="230" spans="1:22" x14ac:dyDescent="0.35">
      <c r="A230" s="3" t="s">
        <v>23</v>
      </c>
      <c r="B230" s="3" t="s">
        <v>24</v>
      </c>
      <c r="C230" s="3" t="s">
        <v>141</v>
      </c>
      <c r="D230">
        <v>32367.05157</v>
      </c>
      <c r="E230">
        <v>34544.745999999999</v>
      </c>
      <c r="F230">
        <v>32870.229769999998</v>
      </c>
      <c r="G230">
        <v>34253.554270000001</v>
      </c>
      <c r="H230">
        <v>31878.685730000001</v>
      </c>
      <c r="I230" s="10">
        <f t="shared" si="15"/>
        <v>3.1187089715888679E-2</v>
      </c>
      <c r="J230" s="1">
        <v>30203.85873</v>
      </c>
      <c r="K230">
        <v>33520.821239999997</v>
      </c>
      <c r="L230">
        <v>35978.242720000002</v>
      </c>
      <c r="M230">
        <v>39996.826419999998</v>
      </c>
      <c r="N230">
        <v>41660.70751</v>
      </c>
      <c r="O230" s="11">
        <f t="shared" si="13"/>
        <v>4.006432701155492E-2</v>
      </c>
      <c r="P230" s="1">
        <v>43851.220860000001</v>
      </c>
      <c r="Q230">
        <v>46416.01137</v>
      </c>
      <c r="R230">
        <v>48401.280200000001</v>
      </c>
      <c r="S230">
        <v>52104.117559999999</v>
      </c>
      <c r="U230" s="23">
        <f t="shared" si="14"/>
        <v>8.8772372956662411E-3</v>
      </c>
      <c r="V230" s="24">
        <f t="shared" si="16"/>
        <v>8.8772372956662411E-3</v>
      </c>
    </row>
    <row r="231" spans="1:22" x14ac:dyDescent="0.35">
      <c r="A231" s="3" t="s">
        <v>23</v>
      </c>
      <c r="B231" s="3" t="s">
        <v>24</v>
      </c>
      <c r="C231" s="3" t="s">
        <v>141</v>
      </c>
      <c r="D231">
        <v>32367.05157</v>
      </c>
      <c r="E231">
        <v>34544.745999999999</v>
      </c>
      <c r="F231">
        <v>32870.229769999998</v>
      </c>
      <c r="G231">
        <v>34253.554270000001</v>
      </c>
      <c r="H231">
        <v>31878.685730000001</v>
      </c>
      <c r="I231" s="10">
        <f t="shared" si="15"/>
        <v>3.1187089715888679E-2</v>
      </c>
      <c r="J231" s="1">
        <v>30203.85873</v>
      </c>
      <c r="K231">
        <v>33520.821239999997</v>
      </c>
      <c r="L231">
        <v>35978.242720000002</v>
      </c>
      <c r="M231">
        <v>39996.826419999998</v>
      </c>
      <c r="N231">
        <v>41660.70751</v>
      </c>
      <c r="O231" s="11">
        <f t="shared" si="13"/>
        <v>4.006432701155492E-2</v>
      </c>
      <c r="P231" s="1">
        <v>43851.220860000001</v>
      </c>
      <c r="Q231">
        <v>46416.01137</v>
      </c>
      <c r="R231">
        <v>48401.280200000001</v>
      </c>
      <c r="S231">
        <v>52104.117559999999</v>
      </c>
      <c r="U231" s="23">
        <f t="shared" si="14"/>
        <v>8.8772372956662411E-3</v>
      </c>
      <c r="V231" s="24">
        <f t="shared" si="16"/>
        <v>8.8772372956662411E-3</v>
      </c>
    </row>
    <row r="232" spans="1:22" x14ac:dyDescent="0.35">
      <c r="A232" s="3" t="s">
        <v>23</v>
      </c>
      <c r="B232" s="3" t="s">
        <v>24</v>
      </c>
      <c r="C232" s="3" t="s">
        <v>142</v>
      </c>
      <c r="D232">
        <v>49949.526290000002</v>
      </c>
      <c r="E232">
        <v>55128.007339999996</v>
      </c>
      <c r="F232">
        <v>54209.373140000003</v>
      </c>
      <c r="G232">
        <v>60291.917099999999</v>
      </c>
      <c r="H232">
        <v>62511.740610000001</v>
      </c>
      <c r="I232" s="10">
        <f t="shared" si="15"/>
        <v>7.0596850318969284E-2</v>
      </c>
      <c r="J232" s="1">
        <v>68371.153359999997</v>
      </c>
      <c r="K232">
        <v>78215.957890000005</v>
      </c>
      <c r="L232">
        <v>85511.843099999998</v>
      </c>
      <c r="M232">
        <v>92840.765809999997</v>
      </c>
      <c r="N232">
        <v>101107.2212</v>
      </c>
      <c r="O232" s="11">
        <f t="shared" si="13"/>
        <v>9.4302158342594922E-2</v>
      </c>
      <c r="P232" s="1">
        <v>103215.6305</v>
      </c>
      <c r="Q232">
        <v>109867.77190000001</v>
      </c>
      <c r="R232">
        <v>117843.0996</v>
      </c>
      <c r="S232">
        <v>126766.9933</v>
      </c>
      <c r="U232" s="23">
        <f t="shared" si="14"/>
        <v>2.3705308023625637E-2</v>
      </c>
      <c r="V232" s="24">
        <f t="shared" si="16"/>
        <v>2.3705308023625637E-2</v>
      </c>
    </row>
    <row r="233" spans="1:22" x14ac:dyDescent="0.35">
      <c r="A233" s="3" t="s">
        <v>23</v>
      </c>
      <c r="B233" s="3" t="s">
        <v>24</v>
      </c>
      <c r="C233" s="3" t="s">
        <v>142</v>
      </c>
      <c r="D233">
        <v>49949.526290000002</v>
      </c>
      <c r="E233">
        <v>55128.007339999996</v>
      </c>
      <c r="F233">
        <v>54209.373140000003</v>
      </c>
      <c r="G233">
        <v>60291.917099999999</v>
      </c>
      <c r="H233">
        <v>62511.740610000001</v>
      </c>
      <c r="I233" s="10">
        <f t="shared" si="15"/>
        <v>7.0596850318969284E-2</v>
      </c>
      <c r="J233" s="1">
        <v>68371.153359999997</v>
      </c>
      <c r="K233">
        <v>78215.957890000005</v>
      </c>
      <c r="L233">
        <v>85511.843099999998</v>
      </c>
      <c r="M233">
        <v>92840.765809999997</v>
      </c>
      <c r="N233">
        <v>101107.2212</v>
      </c>
      <c r="O233" s="11">
        <f t="shared" si="13"/>
        <v>9.4302158342594922E-2</v>
      </c>
      <c r="P233" s="1">
        <v>103215.6305</v>
      </c>
      <c r="Q233">
        <v>109867.77190000001</v>
      </c>
      <c r="R233">
        <v>117843.0996</v>
      </c>
      <c r="S233">
        <v>126766.9933</v>
      </c>
      <c r="U233" s="23">
        <f t="shared" si="14"/>
        <v>2.3705308023625637E-2</v>
      </c>
      <c r="V233" s="24">
        <f t="shared" si="16"/>
        <v>2.3705308023625637E-2</v>
      </c>
    </row>
    <row r="234" spans="1:22" x14ac:dyDescent="0.35">
      <c r="A234" s="3" t="s">
        <v>23</v>
      </c>
      <c r="B234" s="3" t="s">
        <v>24</v>
      </c>
      <c r="C234" s="3" t="s">
        <v>143</v>
      </c>
      <c r="D234">
        <v>22910.316070000001</v>
      </c>
      <c r="E234">
        <v>21958.710739999999</v>
      </c>
      <c r="F234">
        <v>21715.76179</v>
      </c>
      <c r="G234">
        <v>23241.276570000002</v>
      </c>
      <c r="H234">
        <v>24578.757740000001</v>
      </c>
      <c r="I234" s="10">
        <f t="shared" si="15"/>
        <v>2.3793729313574836E-2</v>
      </c>
      <c r="J234" s="1">
        <v>23043.587759999999</v>
      </c>
      <c r="K234">
        <v>22691.99552</v>
      </c>
      <c r="L234">
        <v>22959.592960000002</v>
      </c>
      <c r="M234">
        <v>22865.401150000002</v>
      </c>
      <c r="N234">
        <v>19549.876390000001</v>
      </c>
      <c r="O234" s="11">
        <f t="shared" si="13"/>
        <v>1.5879012193743627E-2</v>
      </c>
      <c r="P234" s="1">
        <v>17379.901839999999</v>
      </c>
      <c r="Q234">
        <v>19012.585940000001</v>
      </c>
      <c r="R234">
        <v>19956.63481</v>
      </c>
      <c r="S234">
        <v>20584.797610000001</v>
      </c>
      <c r="U234" s="23">
        <f t="shared" si="14"/>
        <v>-7.9147171198312091E-3</v>
      </c>
      <c r="V234" s="24">
        <f t="shared" si="16"/>
        <v>7.9147171198312091E-3</v>
      </c>
    </row>
    <row r="235" spans="1:22" x14ac:dyDescent="0.35">
      <c r="A235" s="3" t="s">
        <v>23</v>
      </c>
      <c r="B235" s="3" t="s">
        <v>24</v>
      </c>
      <c r="C235" s="3" t="s">
        <v>143</v>
      </c>
      <c r="D235">
        <v>22910.316070000001</v>
      </c>
      <c r="E235">
        <v>21958.710739999999</v>
      </c>
      <c r="F235">
        <v>21715.76179</v>
      </c>
      <c r="G235">
        <v>23241.276570000002</v>
      </c>
      <c r="H235">
        <v>24578.757740000001</v>
      </c>
      <c r="I235" s="10">
        <f t="shared" si="15"/>
        <v>2.3793729313574836E-2</v>
      </c>
      <c r="J235" s="1">
        <v>23043.587759999999</v>
      </c>
      <c r="K235">
        <v>22691.99552</v>
      </c>
      <c r="L235">
        <v>22959.592960000002</v>
      </c>
      <c r="M235">
        <v>22865.401150000002</v>
      </c>
      <c r="N235">
        <v>19549.876390000001</v>
      </c>
      <c r="O235" s="11">
        <f t="shared" si="13"/>
        <v>1.5879012193743627E-2</v>
      </c>
      <c r="P235" s="1">
        <v>17379.901839999999</v>
      </c>
      <c r="Q235">
        <v>19012.585940000001</v>
      </c>
      <c r="R235">
        <v>19956.63481</v>
      </c>
      <c r="S235">
        <v>20584.797610000001</v>
      </c>
      <c r="U235" s="23">
        <f t="shared" si="14"/>
        <v>-7.9147171198312091E-3</v>
      </c>
      <c r="V235" s="24">
        <f t="shared" si="16"/>
        <v>7.9147171198312091E-3</v>
      </c>
    </row>
    <row r="236" spans="1:22" x14ac:dyDescent="0.35">
      <c r="A236" s="3" t="s">
        <v>23</v>
      </c>
      <c r="B236" s="3" t="s">
        <v>24</v>
      </c>
      <c r="C236" s="3" t="s">
        <v>144</v>
      </c>
      <c r="D236">
        <v>155665.50899999999</v>
      </c>
      <c r="E236">
        <v>160645.48480000001</v>
      </c>
      <c r="F236">
        <v>164316.90179999999</v>
      </c>
      <c r="G236">
        <v>173314.19020000001</v>
      </c>
      <c r="H236">
        <v>171485.58840000001</v>
      </c>
      <c r="I236" s="10">
        <f t="shared" si="15"/>
        <v>0.18925521057394956</v>
      </c>
      <c r="J236" s="1">
        <v>183288.5882</v>
      </c>
      <c r="K236">
        <v>195723.60219999999</v>
      </c>
      <c r="L236">
        <v>213669.13620000001</v>
      </c>
      <c r="M236">
        <v>224821.81280000001</v>
      </c>
      <c r="N236">
        <v>234061.53529999999</v>
      </c>
      <c r="O236" s="11">
        <f t="shared" si="13"/>
        <v>0.23176047517162673</v>
      </c>
      <c r="P236" s="1">
        <v>253666.55429999999</v>
      </c>
      <c r="Q236">
        <v>297254.85580000002</v>
      </c>
      <c r="R236">
        <v>317478.65919999999</v>
      </c>
      <c r="S236">
        <v>324163.60680000001</v>
      </c>
      <c r="U236" s="23">
        <f t="shared" si="14"/>
        <v>4.2505264597677173E-2</v>
      </c>
      <c r="V236" s="24">
        <f t="shared" si="16"/>
        <v>4.2505264597677173E-2</v>
      </c>
    </row>
    <row r="237" spans="1:22" x14ac:dyDescent="0.35">
      <c r="A237" s="3" t="s">
        <v>23</v>
      </c>
      <c r="B237" s="3" t="s">
        <v>24</v>
      </c>
      <c r="C237" s="3" t="s">
        <v>144</v>
      </c>
      <c r="D237">
        <v>155665.50899999999</v>
      </c>
      <c r="E237">
        <v>160645.48480000001</v>
      </c>
      <c r="F237">
        <v>164316.90179999999</v>
      </c>
      <c r="G237">
        <v>173314.19020000001</v>
      </c>
      <c r="H237">
        <v>171485.58840000001</v>
      </c>
      <c r="I237" s="10">
        <f t="shared" si="15"/>
        <v>0.18925521057394956</v>
      </c>
      <c r="J237" s="1">
        <v>183288.5882</v>
      </c>
      <c r="K237">
        <v>195723.60219999999</v>
      </c>
      <c r="L237">
        <v>213669.13620000001</v>
      </c>
      <c r="M237">
        <v>224821.81280000001</v>
      </c>
      <c r="N237">
        <v>234061.53529999999</v>
      </c>
      <c r="O237" s="11">
        <f t="shared" si="13"/>
        <v>0.23176047517162673</v>
      </c>
      <c r="P237" s="1">
        <v>253666.55429999999</v>
      </c>
      <c r="Q237">
        <v>297254.85580000002</v>
      </c>
      <c r="R237">
        <v>317478.65919999999</v>
      </c>
      <c r="S237">
        <v>324163.60680000001</v>
      </c>
      <c r="U237" s="23">
        <f t="shared" si="14"/>
        <v>4.2505264597677173E-2</v>
      </c>
      <c r="V237" s="24">
        <f t="shared" si="16"/>
        <v>4.2505264597677173E-2</v>
      </c>
    </row>
    <row r="238" spans="1:22" x14ac:dyDescent="0.35">
      <c r="A238" s="3" t="s">
        <v>23</v>
      </c>
      <c r="B238" s="3" t="s">
        <v>24</v>
      </c>
      <c r="C238" s="3" t="s">
        <v>145</v>
      </c>
      <c r="D238">
        <v>72141.129509999999</v>
      </c>
      <c r="E238">
        <v>76056.798169999995</v>
      </c>
      <c r="F238">
        <v>78708.566080000004</v>
      </c>
      <c r="G238">
        <v>86006.364490000007</v>
      </c>
      <c r="H238">
        <v>83119.411630000002</v>
      </c>
      <c r="I238" s="10">
        <f t="shared" si="15"/>
        <v>8.6774473754998374E-2</v>
      </c>
      <c r="J238" s="1">
        <v>84038.747140000007</v>
      </c>
      <c r="K238">
        <v>92415.394209999999</v>
      </c>
      <c r="L238">
        <v>97260.800350000005</v>
      </c>
      <c r="M238">
        <v>102285.6177</v>
      </c>
      <c r="N238">
        <v>104386.75290000001</v>
      </c>
      <c r="O238" s="11">
        <f t="shared" si="13"/>
        <v>9.9486841977761267E-2</v>
      </c>
      <c r="P238" s="1">
        <v>108890.3722</v>
      </c>
      <c r="Q238">
        <v>108782.5116</v>
      </c>
      <c r="R238">
        <v>108842.8912</v>
      </c>
      <c r="S238">
        <v>114322.08500000001</v>
      </c>
      <c r="U238" s="23">
        <f t="shared" si="14"/>
        <v>1.2712368222762893E-2</v>
      </c>
      <c r="V238" s="24">
        <f t="shared" si="16"/>
        <v>1.2712368222762893E-2</v>
      </c>
    </row>
    <row r="239" spans="1:22" x14ac:dyDescent="0.35">
      <c r="A239" s="3" t="s">
        <v>23</v>
      </c>
      <c r="B239" s="3" t="s">
        <v>24</v>
      </c>
      <c r="C239" s="3" t="s">
        <v>145</v>
      </c>
      <c r="D239">
        <v>72141.129509999999</v>
      </c>
      <c r="E239">
        <v>76056.798169999995</v>
      </c>
      <c r="F239">
        <v>78708.566080000004</v>
      </c>
      <c r="G239">
        <v>86006.364490000007</v>
      </c>
      <c r="H239">
        <v>83119.411630000002</v>
      </c>
      <c r="I239" s="10">
        <f t="shared" si="15"/>
        <v>8.6774473754998374E-2</v>
      </c>
      <c r="J239" s="1">
        <v>84038.747140000007</v>
      </c>
      <c r="K239">
        <v>92415.394209999999</v>
      </c>
      <c r="L239">
        <v>97260.800350000005</v>
      </c>
      <c r="M239">
        <v>102285.6177</v>
      </c>
      <c r="N239">
        <v>104386.75290000001</v>
      </c>
      <c r="O239" s="11">
        <f t="shared" si="13"/>
        <v>9.9486841977761267E-2</v>
      </c>
      <c r="P239" s="1">
        <v>108890.3722</v>
      </c>
      <c r="Q239">
        <v>108782.5116</v>
      </c>
      <c r="R239">
        <v>108842.8912</v>
      </c>
      <c r="S239">
        <v>114322.08500000001</v>
      </c>
      <c r="U239" s="23">
        <f t="shared" si="14"/>
        <v>1.2712368222762893E-2</v>
      </c>
      <c r="V239" s="24">
        <f t="shared" si="16"/>
        <v>1.2712368222762893E-2</v>
      </c>
    </row>
    <row r="240" spans="1:22" x14ac:dyDescent="0.35">
      <c r="A240" s="3" t="s">
        <v>23</v>
      </c>
      <c r="B240" s="3" t="s">
        <v>24</v>
      </c>
      <c r="C240" s="3" t="s">
        <v>146</v>
      </c>
      <c r="D240">
        <v>26904.14401</v>
      </c>
      <c r="E240">
        <v>27839.151699999999</v>
      </c>
      <c r="F240">
        <v>29503.16519</v>
      </c>
      <c r="G240">
        <v>32252.784439999999</v>
      </c>
      <c r="H240">
        <v>27571.065640000001</v>
      </c>
      <c r="I240" s="10">
        <f t="shared" si="15"/>
        <v>2.7043459675073732E-2</v>
      </c>
      <c r="J240" s="1">
        <v>26190.86433</v>
      </c>
      <c r="K240">
        <v>24018.221740000001</v>
      </c>
      <c r="L240">
        <v>24421.498930000002</v>
      </c>
      <c r="M240">
        <v>26337.25632</v>
      </c>
      <c r="N240">
        <v>25248.268169999999</v>
      </c>
      <c r="O240" s="11">
        <f t="shared" si="13"/>
        <v>2.6167368909330219E-2</v>
      </c>
      <c r="P240" s="1">
        <v>28640.717540000001</v>
      </c>
      <c r="Q240">
        <v>34181.462420000003</v>
      </c>
      <c r="R240">
        <v>34769.238250000002</v>
      </c>
      <c r="S240">
        <v>31725.86781</v>
      </c>
      <c r="U240" s="23">
        <f t="shared" si="14"/>
        <v>-8.7609076574351324E-4</v>
      </c>
      <c r="V240" s="24">
        <f t="shared" si="16"/>
        <v>8.7609076574351324E-4</v>
      </c>
    </row>
    <row r="241" spans="1:22" x14ac:dyDescent="0.35">
      <c r="A241" s="3" t="s">
        <v>23</v>
      </c>
      <c r="B241" s="3" t="s">
        <v>24</v>
      </c>
      <c r="C241" s="3" t="s">
        <v>146</v>
      </c>
      <c r="D241">
        <v>26904.14401</v>
      </c>
      <c r="E241">
        <v>27839.151699999999</v>
      </c>
      <c r="F241">
        <v>29503.16519</v>
      </c>
      <c r="G241">
        <v>32252.784439999999</v>
      </c>
      <c r="H241">
        <v>27571.065640000001</v>
      </c>
      <c r="I241" s="10">
        <f t="shared" si="15"/>
        <v>2.7043459675073732E-2</v>
      </c>
      <c r="J241" s="1">
        <v>26190.86433</v>
      </c>
      <c r="K241">
        <v>24018.221740000001</v>
      </c>
      <c r="L241">
        <v>24421.498930000002</v>
      </c>
      <c r="M241">
        <v>26337.25632</v>
      </c>
      <c r="N241">
        <v>25248.268169999999</v>
      </c>
      <c r="O241" s="11">
        <f t="shared" si="13"/>
        <v>2.6167368909330219E-2</v>
      </c>
      <c r="P241" s="1">
        <v>28640.717540000001</v>
      </c>
      <c r="Q241">
        <v>34181.462420000003</v>
      </c>
      <c r="R241">
        <v>34769.238250000002</v>
      </c>
      <c r="S241">
        <v>31725.86781</v>
      </c>
      <c r="U241" s="23">
        <f t="shared" si="14"/>
        <v>-8.7609076574351324E-4</v>
      </c>
      <c r="V241" s="24">
        <f t="shared" si="16"/>
        <v>8.7609076574351324E-4</v>
      </c>
    </row>
    <row r="242" spans="1:22" x14ac:dyDescent="0.35">
      <c r="A242" s="3" t="s">
        <v>23</v>
      </c>
      <c r="B242" s="3" t="s">
        <v>24</v>
      </c>
      <c r="C242" s="3" t="s">
        <v>147</v>
      </c>
      <c r="D242">
        <v>1070484.335</v>
      </c>
      <c r="E242">
        <v>1191008.125</v>
      </c>
      <c r="F242">
        <v>1335184.5060000001</v>
      </c>
      <c r="G242">
        <v>1533044.3910000001</v>
      </c>
      <c r="H242">
        <v>1448646.655</v>
      </c>
      <c r="I242" s="10">
        <f t="shared" si="15"/>
        <v>1.4111722384485195</v>
      </c>
      <c r="J242" s="1">
        <v>1366682.41</v>
      </c>
      <c r="K242">
        <v>1381445.183</v>
      </c>
      <c r="L242">
        <v>1334693.3230000001</v>
      </c>
      <c r="M242">
        <v>1338384.1669999999</v>
      </c>
      <c r="N242">
        <v>1358379.7960000001</v>
      </c>
      <c r="O242" s="11">
        <f t="shared" si="13"/>
        <v>1.2586899388491066</v>
      </c>
      <c r="P242" s="1">
        <v>1377661.7409999999</v>
      </c>
      <c r="Q242">
        <v>1314663.52</v>
      </c>
      <c r="R242">
        <v>1363464.575</v>
      </c>
      <c r="S242">
        <v>1477695.3330000001</v>
      </c>
      <c r="U242" s="23">
        <f t="shared" si="14"/>
        <v>-0.15248229959941284</v>
      </c>
      <c r="V242" s="24">
        <f t="shared" si="16"/>
        <v>0.15248229959941284</v>
      </c>
    </row>
    <row r="243" spans="1:22" x14ac:dyDescent="0.35">
      <c r="A243" s="3" t="s">
        <v>23</v>
      </c>
      <c r="B243" s="3" t="s">
        <v>24</v>
      </c>
      <c r="C243" s="3" t="s">
        <v>147</v>
      </c>
      <c r="D243">
        <v>1070484.335</v>
      </c>
      <c r="E243">
        <v>1191008.125</v>
      </c>
      <c r="F243">
        <v>1335184.5060000001</v>
      </c>
      <c r="G243">
        <v>1533044.3910000001</v>
      </c>
      <c r="H243">
        <v>1448646.655</v>
      </c>
      <c r="I243" s="10">
        <f t="shared" si="15"/>
        <v>1.4111722384485195</v>
      </c>
      <c r="J243" s="1">
        <v>1366682.41</v>
      </c>
      <c r="K243">
        <v>1381445.183</v>
      </c>
      <c r="L243">
        <v>1334693.3230000001</v>
      </c>
      <c r="M243">
        <v>1338384.1669999999</v>
      </c>
      <c r="N243">
        <v>1358379.7960000001</v>
      </c>
      <c r="O243" s="11">
        <f t="shared" si="13"/>
        <v>1.2586899388491066</v>
      </c>
      <c r="P243" s="1">
        <v>1377661.7409999999</v>
      </c>
      <c r="Q243">
        <v>1314663.52</v>
      </c>
      <c r="R243">
        <v>1363464.575</v>
      </c>
      <c r="S243">
        <v>1477695.3330000001</v>
      </c>
      <c r="U243" s="23">
        <f t="shared" si="14"/>
        <v>-0.15248229959941284</v>
      </c>
      <c r="V243" s="24">
        <f t="shared" si="16"/>
        <v>0.15248229959941284</v>
      </c>
    </row>
    <row r="244" spans="1:22" x14ac:dyDescent="0.35">
      <c r="A244" s="3" t="s">
        <v>23</v>
      </c>
      <c r="B244" s="3" t="s">
        <v>24</v>
      </c>
      <c r="C244" s="3" t="s">
        <v>147</v>
      </c>
      <c r="D244">
        <v>1070484.335</v>
      </c>
      <c r="E244">
        <v>1191008.125</v>
      </c>
      <c r="F244">
        <v>1335184.5060000001</v>
      </c>
      <c r="G244">
        <v>1533044.3910000001</v>
      </c>
      <c r="H244">
        <v>1448646.655</v>
      </c>
      <c r="I244" s="10">
        <f t="shared" si="15"/>
        <v>1.4111722384485195</v>
      </c>
      <c r="J244" s="1">
        <v>1366682.41</v>
      </c>
      <c r="K244">
        <v>1381445.183</v>
      </c>
      <c r="L244">
        <v>1334693.3230000001</v>
      </c>
      <c r="M244">
        <v>1338384.1669999999</v>
      </c>
      <c r="N244">
        <v>1358379.7960000001</v>
      </c>
      <c r="O244" s="11">
        <f t="shared" si="13"/>
        <v>1.2586899388491066</v>
      </c>
      <c r="P244" s="1">
        <v>1377661.7409999999</v>
      </c>
      <c r="Q244">
        <v>1314663.52</v>
      </c>
      <c r="R244">
        <v>1363464.575</v>
      </c>
      <c r="S244">
        <v>1477695.3330000001</v>
      </c>
      <c r="U244" s="23">
        <f t="shared" si="14"/>
        <v>-0.15248229959941284</v>
      </c>
      <c r="V244" s="24">
        <f t="shared" si="16"/>
        <v>0.15248229959941284</v>
      </c>
    </row>
    <row r="245" spans="1:22" x14ac:dyDescent="0.35">
      <c r="A245" s="3" t="s">
        <v>23</v>
      </c>
      <c r="B245" s="3" t="s">
        <v>24</v>
      </c>
      <c r="C245" s="3" t="s">
        <v>148</v>
      </c>
      <c r="D245">
        <v>1517012</v>
      </c>
      <c r="E245">
        <v>1564156</v>
      </c>
      <c r="F245">
        <v>1624948.5</v>
      </c>
      <c r="G245">
        <v>1704264.5</v>
      </c>
      <c r="H245">
        <v>1767975.5</v>
      </c>
      <c r="I245" s="10">
        <f t="shared" si="15"/>
        <v>1.8798678283111381</v>
      </c>
      <c r="J245" s="1">
        <v>1820601.5</v>
      </c>
      <c r="K245">
        <v>1911837.5</v>
      </c>
      <c r="L245">
        <v>1943387.75</v>
      </c>
      <c r="M245">
        <v>1919926.75</v>
      </c>
      <c r="N245">
        <v>2010666.5</v>
      </c>
      <c r="O245" s="11">
        <f t="shared" si="13"/>
        <v>1.7991036131120826</v>
      </c>
      <c r="P245" s="1">
        <v>1969155.5</v>
      </c>
      <c r="Q245">
        <v>2003274.75</v>
      </c>
      <c r="R245">
        <v>1933823.75</v>
      </c>
      <c r="S245">
        <v>1954230.25</v>
      </c>
      <c r="U245" s="23">
        <f t="shared" si="14"/>
        <v>-8.0764215199055522E-2</v>
      </c>
      <c r="V245" s="24">
        <f t="shared" si="16"/>
        <v>8.0764215199055522E-2</v>
      </c>
    </row>
    <row r="246" spans="1:22" x14ac:dyDescent="0.35">
      <c r="A246" s="3" t="s">
        <v>23</v>
      </c>
      <c r="B246" s="3" t="s">
        <v>24</v>
      </c>
      <c r="C246" s="3" t="s">
        <v>148</v>
      </c>
      <c r="D246">
        <v>1517012</v>
      </c>
      <c r="E246">
        <v>1564156</v>
      </c>
      <c r="F246">
        <v>1624948.5</v>
      </c>
      <c r="G246">
        <v>1704264.5</v>
      </c>
      <c r="H246">
        <v>1767975.5</v>
      </c>
      <c r="I246" s="10">
        <f t="shared" si="15"/>
        <v>1.8798678283111381</v>
      </c>
      <c r="J246" s="1">
        <v>1820601.5</v>
      </c>
      <c r="K246">
        <v>1911837.5</v>
      </c>
      <c r="L246">
        <v>1943387.75</v>
      </c>
      <c r="M246">
        <v>1919926.75</v>
      </c>
      <c r="N246">
        <v>2010666.5</v>
      </c>
      <c r="O246" s="11">
        <f t="shared" si="13"/>
        <v>1.7991036131120826</v>
      </c>
      <c r="P246" s="1">
        <v>1969155.5</v>
      </c>
      <c r="Q246">
        <v>2003274.75</v>
      </c>
      <c r="R246">
        <v>1933823.75</v>
      </c>
      <c r="S246">
        <v>1954230.25</v>
      </c>
      <c r="U246" s="23">
        <f t="shared" si="14"/>
        <v>-8.0764215199055522E-2</v>
      </c>
      <c r="V246" s="24">
        <f t="shared" si="16"/>
        <v>8.0764215199055522E-2</v>
      </c>
    </row>
    <row r="247" spans="1:22" x14ac:dyDescent="0.35">
      <c r="A247" s="3" t="s">
        <v>23</v>
      </c>
      <c r="B247" s="3" t="s">
        <v>24</v>
      </c>
      <c r="C247" s="3" t="s">
        <v>149</v>
      </c>
      <c r="D247">
        <v>1326395</v>
      </c>
      <c r="E247">
        <v>1364414.25</v>
      </c>
      <c r="F247">
        <v>1415046.5</v>
      </c>
      <c r="G247">
        <v>1482309</v>
      </c>
      <c r="H247">
        <v>1534928</v>
      </c>
      <c r="I247" s="10">
        <f t="shared" si="15"/>
        <v>1.6281752518963915</v>
      </c>
      <c r="J247" s="1">
        <v>1576844</v>
      </c>
      <c r="K247">
        <v>1658095.5</v>
      </c>
      <c r="L247">
        <v>1682273</v>
      </c>
      <c r="M247">
        <v>1644118.5</v>
      </c>
      <c r="N247">
        <v>1699705.5</v>
      </c>
      <c r="O247" s="11">
        <f t="shared" si="13"/>
        <v>1.5125717066038633</v>
      </c>
      <c r="P247" s="1">
        <v>1655540.5</v>
      </c>
      <c r="Q247">
        <v>1684364</v>
      </c>
      <c r="R247">
        <v>1616252</v>
      </c>
      <c r="S247">
        <v>1629429.2830000001</v>
      </c>
      <c r="U247" s="23">
        <f t="shared" si="14"/>
        <v>-0.11560354529252814</v>
      </c>
      <c r="V247" s="24">
        <f t="shared" si="16"/>
        <v>0.11560354529252814</v>
      </c>
    </row>
    <row r="248" spans="1:22" x14ac:dyDescent="0.35">
      <c r="A248" s="3" t="s">
        <v>23</v>
      </c>
      <c r="B248" s="3" t="s">
        <v>24</v>
      </c>
      <c r="C248" s="3" t="s">
        <v>150</v>
      </c>
      <c r="D248">
        <v>1326395</v>
      </c>
      <c r="E248">
        <v>1364414.25</v>
      </c>
      <c r="F248">
        <v>1415046.5</v>
      </c>
      <c r="G248">
        <v>1482309</v>
      </c>
      <c r="H248">
        <v>1534928</v>
      </c>
      <c r="I248" s="10">
        <f t="shared" si="15"/>
        <v>1.6281752518963915</v>
      </c>
      <c r="J248" s="1">
        <v>1576844</v>
      </c>
      <c r="K248">
        <v>1658095.5</v>
      </c>
      <c r="L248">
        <v>1682273</v>
      </c>
      <c r="M248">
        <v>1644118.5</v>
      </c>
      <c r="N248">
        <v>1699705.5</v>
      </c>
      <c r="O248" s="11">
        <f t="shared" si="13"/>
        <v>1.5125717066038633</v>
      </c>
      <c r="P248" s="1">
        <v>1655540.5</v>
      </c>
      <c r="Q248">
        <v>1684364</v>
      </c>
      <c r="R248">
        <v>1616252</v>
      </c>
      <c r="S248">
        <v>1629429.2830000001</v>
      </c>
      <c r="U248" s="23">
        <f t="shared" si="14"/>
        <v>-0.11560354529252814</v>
      </c>
      <c r="V248" s="24">
        <f t="shared" si="16"/>
        <v>0.11560354529252814</v>
      </c>
    </row>
    <row r="249" spans="1:22" x14ac:dyDescent="0.35">
      <c r="A249" s="3" t="s">
        <v>23</v>
      </c>
      <c r="B249" s="3" t="s">
        <v>24</v>
      </c>
      <c r="C249" s="3" t="s">
        <v>151</v>
      </c>
      <c r="D249">
        <v>487470.25</v>
      </c>
      <c r="E249">
        <v>495534.5</v>
      </c>
      <c r="F249">
        <v>512030.25</v>
      </c>
      <c r="G249">
        <v>532480.5</v>
      </c>
      <c r="H249">
        <v>547297</v>
      </c>
      <c r="I249" s="10">
        <f t="shared" si="15"/>
        <v>0.57078506021889686</v>
      </c>
      <c r="J249" s="1">
        <v>552790</v>
      </c>
      <c r="K249">
        <v>592717.75</v>
      </c>
      <c r="L249">
        <v>595498</v>
      </c>
      <c r="M249">
        <v>549962.25</v>
      </c>
      <c r="N249">
        <v>580553.5</v>
      </c>
      <c r="O249" s="11">
        <f t="shared" si="13"/>
        <v>0.51787548280374984</v>
      </c>
      <c r="P249" s="1">
        <v>566825.25</v>
      </c>
      <c r="Q249">
        <v>614526.25</v>
      </c>
      <c r="R249">
        <v>572352.75</v>
      </c>
      <c r="S249">
        <v>586962.44620000001</v>
      </c>
      <c r="U249" s="23">
        <f t="shared" si="14"/>
        <v>-5.2909577415147013E-2</v>
      </c>
      <c r="V249" s="24">
        <f t="shared" si="16"/>
        <v>5.2909577415147013E-2</v>
      </c>
    </row>
    <row r="250" spans="1:22" x14ac:dyDescent="0.35">
      <c r="A250" s="3" t="s">
        <v>23</v>
      </c>
      <c r="B250" s="3" t="s">
        <v>24</v>
      </c>
      <c r="C250" s="3" t="s">
        <v>152</v>
      </c>
      <c r="D250">
        <v>838924.75</v>
      </c>
      <c r="E250">
        <v>868879.75</v>
      </c>
      <c r="F250">
        <v>903016.25</v>
      </c>
      <c r="G250">
        <v>949828.5</v>
      </c>
      <c r="H250">
        <v>987631</v>
      </c>
      <c r="I250" s="10">
        <f t="shared" si="15"/>
        <v>1.0573901916774946</v>
      </c>
      <c r="J250" s="1">
        <v>1024054</v>
      </c>
      <c r="K250">
        <v>1065377.75</v>
      </c>
      <c r="L250">
        <v>1086775</v>
      </c>
      <c r="M250">
        <v>1094156.25</v>
      </c>
      <c r="N250">
        <v>1119152</v>
      </c>
      <c r="O250" s="11">
        <f t="shared" si="13"/>
        <v>0.99469622380011347</v>
      </c>
      <c r="P250" s="1">
        <v>1088715.25</v>
      </c>
      <c r="Q250">
        <v>1069837.75</v>
      </c>
      <c r="R250">
        <v>1043899.25</v>
      </c>
      <c r="S250">
        <v>1042466.836</v>
      </c>
      <c r="U250" s="23">
        <f t="shared" si="14"/>
        <v>-6.2693967877381129E-2</v>
      </c>
      <c r="V250" s="24">
        <f t="shared" si="16"/>
        <v>6.2693967877381129E-2</v>
      </c>
    </row>
    <row r="251" spans="1:22" x14ac:dyDescent="0.35">
      <c r="A251" s="3" t="s">
        <v>23</v>
      </c>
      <c r="B251" s="3" t="s">
        <v>24</v>
      </c>
      <c r="C251" s="3" t="s">
        <v>153</v>
      </c>
      <c r="D251">
        <v>190617</v>
      </c>
      <c r="E251">
        <v>199741.75</v>
      </c>
      <c r="F251">
        <v>209902</v>
      </c>
      <c r="G251">
        <v>221955.5</v>
      </c>
      <c r="H251">
        <v>233047.5</v>
      </c>
      <c r="I251" s="10">
        <f t="shared" si="15"/>
        <v>0.25169257641474657</v>
      </c>
      <c r="J251" s="1">
        <v>243757.5</v>
      </c>
      <c r="K251">
        <v>253742</v>
      </c>
      <c r="L251">
        <v>261114.75</v>
      </c>
      <c r="M251">
        <v>275808.25</v>
      </c>
      <c r="N251">
        <v>310961</v>
      </c>
      <c r="O251" s="11">
        <f t="shared" si="13"/>
        <v>0.2865319065082193</v>
      </c>
      <c r="P251" s="1">
        <v>313615</v>
      </c>
      <c r="Q251">
        <v>318910.75</v>
      </c>
      <c r="R251">
        <v>317571.75</v>
      </c>
      <c r="S251">
        <v>324800.96740000002</v>
      </c>
      <c r="U251" s="23">
        <f t="shared" si="14"/>
        <v>3.4839330093472731E-2</v>
      </c>
      <c r="V251" s="24">
        <f t="shared" si="16"/>
        <v>3.4839330093472731E-2</v>
      </c>
    </row>
    <row r="252" spans="1:22" x14ac:dyDescent="0.35">
      <c r="A252" s="3" t="s">
        <v>23</v>
      </c>
      <c r="B252" s="3" t="s">
        <v>24</v>
      </c>
      <c r="C252" s="3" t="s">
        <v>154</v>
      </c>
      <c r="D252">
        <v>190617</v>
      </c>
      <c r="E252">
        <v>199741.75</v>
      </c>
      <c r="F252">
        <v>209902</v>
      </c>
      <c r="G252">
        <v>221955.5</v>
      </c>
      <c r="H252">
        <v>233047.5</v>
      </c>
      <c r="I252" s="10">
        <f t="shared" si="15"/>
        <v>0.25169257641474657</v>
      </c>
      <c r="J252" s="1">
        <v>243757.5</v>
      </c>
      <c r="K252">
        <v>253742</v>
      </c>
      <c r="L252">
        <v>261114.75</v>
      </c>
      <c r="M252">
        <v>275808.25</v>
      </c>
      <c r="N252">
        <v>310961</v>
      </c>
      <c r="O252" s="11">
        <f t="shared" si="13"/>
        <v>0.2865319065082193</v>
      </c>
      <c r="P252" s="1">
        <v>313615</v>
      </c>
      <c r="Q252">
        <v>318910.75</v>
      </c>
      <c r="R252">
        <v>317571.75</v>
      </c>
      <c r="S252">
        <v>324800.96740000002</v>
      </c>
      <c r="U252" s="23">
        <f t="shared" si="14"/>
        <v>3.4839330093472731E-2</v>
      </c>
      <c r="V252" s="24">
        <f t="shared" si="16"/>
        <v>3.4839330093472731E-2</v>
      </c>
    </row>
    <row r="253" spans="1:22" x14ac:dyDescent="0.35">
      <c r="A253" s="3" t="s">
        <v>23</v>
      </c>
      <c r="B253" s="3" t="s">
        <v>24</v>
      </c>
      <c r="C253" s="3" t="s">
        <v>154</v>
      </c>
      <c r="D253">
        <v>190617</v>
      </c>
      <c r="E253">
        <v>199741.75</v>
      </c>
      <c r="F253">
        <v>209902</v>
      </c>
      <c r="G253">
        <v>221955.5</v>
      </c>
      <c r="H253">
        <v>233047.5</v>
      </c>
      <c r="I253" s="10">
        <f t="shared" si="15"/>
        <v>0.25169257641474657</v>
      </c>
      <c r="J253" s="1">
        <v>243757.5</v>
      </c>
      <c r="K253">
        <v>253742</v>
      </c>
      <c r="L253">
        <v>261114.75</v>
      </c>
      <c r="M253">
        <v>275808.25</v>
      </c>
      <c r="N253">
        <v>310961</v>
      </c>
      <c r="O253" s="11">
        <f t="shared" si="13"/>
        <v>0.2865319065082193</v>
      </c>
      <c r="P253" s="1">
        <v>313615</v>
      </c>
      <c r="Q253">
        <v>318910.75</v>
      </c>
      <c r="R253">
        <v>317571.75</v>
      </c>
      <c r="S253">
        <v>324800.96740000002</v>
      </c>
      <c r="U253" s="23">
        <f t="shared" si="14"/>
        <v>3.4839330093472731E-2</v>
      </c>
      <c r="V253" s="24">
        <f t="shared" si="16"/>
        <v>3.4839330093472731E-2</v>
      </c>
    </row>
    <row r="254" spans="1:22" x14ac:dyDescent="0.35">
      <c r="A254" s="3" t="s">
        <v>23</v>
      </c>
      <c r="B254" s="3" t="s">
        <v>24</v>
      </c>
      <c r="C254" s="3" t="s">
        <v>155</v>
      </c>
      <c r="D254">
        <v>2062841.4939999999</v>
      </c>
      <c r="E254">
        <v>2116376.1170000001</v>
      </c>
      <c r="F254">
        <v>2272492.7080000001</v>
      </c>
      <c r="G254">
        <v>2566768.128</v>
      </c>
      <c r="H254">
        <v>2596802.0180000002</v>
      </c>
      <c r="I254" s="10">
        <f t="shared" si="15"/>
        <v>2.4963722824233714</v>
      </c>
      <c r="J254" s="1">
        <v>2417669.5049999999</v>
      </c>
      <c r="K254">
        <v>2394180.7110000001</v>
      </c>
      <c r="L254">
        <v>2419580.898</v>
      </c>
      <c r="M254">
        <v>2555797.4739999999</v>
      </c>
      <c r="N254">
        <v>2615337.693</v>
      </c>
      <c r="O254" s="11">
        <f t="shared" si="13"/>
        <v>2.4698532004364782</v>
      </c>
      <c r="P254" s="1">
        <v>2703304.5669999998</v>
      </c>
      <c r="Q254">
        <v>2688420.585</v>
      </c>
      <c r="R254">
        <v>2804934.6979999999</v>
      </c>
      <c r="S254">
        <v>2811251.81</v>
      </c>
      <c r="U254" s="23">
        <f t="shared" si="14"/>
        <v>-2.6519081986893234E-2</v>
      </c>
      <c r="V254" s="24">
        <f t="shared" si="16"/>
        <v>2.6519081986893234E-2</v>
      </c>
    </row>
    <row r="255" spans="1:22" x14ac:dyDescent="0.35">
      <c r="A255" s="3" t="s">
        <v>23</v>
      </c>
      <c r="B255" s="3" t="s">
        <v>24</v>
      </c>
      <c r="C255" s="3" t="s">
        <v>155</v>
      </c>
      <c r="D255">
        <v>2062841.4939999999</v>
      </c>
      <c r="E255">
        <v>2116376.1170000001</v>
      </c>
      <c r="F255">
        <v>2272492.7080000001</v>
      </c>
      <c r="G255">
        <v>2566768.128</v>
      </c>
      <c r="H255">
        <v>2596802.0180000002</v>
      </c>
      <c r="I255" s="10">
        <f t="shared" si="15"/>
        <v>2.4963722824233714</v>
      </c>
      <c r="J255" s="1">
        <v>2417669.5049999999</v>
      </c>
      <c r="K255">
        <v>2394180.7110000001</v>
      </c>
      <c r="L255">
        <v>2419580.898</v>
      </c>
      <c r="M255">
        <v>2555797.4739999999</v>
      </c>
      <c r="N255">
        <v>2615337.693</v>
      </c>
      <c r="O255" s="11">
        <f t="shared" si="13"/>
        <v>2.4698532004364782</v>
      </c>
      <c r="P255" s="1">
        <v>2703304.5669999998</v>
      </c>
      <c r="Q255">
        <v>2688420.585</v>
      </c>
      <c r="R255">
        <v>2804934.6979999999</v>
      </c>
      <c r="S255">
        <v>2811251.81</v>
      </c>
      <c r="U255" s="23">
        <f t="shared" si="14"/>
        <v>-2.6519081986893234E-2</v>
      </c>
      <c r="V255" s="24">
        <f t="shared" si="16"/>
        <v>2.6519081986893234E-2</v>
      </c>
    </row>
    <row r="256" spans="1:22" x14ac:dyDescent="0.35">
      <c r="A256" s="3" t="s">
        <v>23</v>
      </c>
      <c r="B256" s="3" t="s">
        <v>24</v>
      </c>
      <c r="C256" s="3" t="s">
        <v>156</v>
      </c>
      <c r="D256">
        <v>28467.514350000001</v>
      </c>
      <c r="E256">
        <v>29616.98402</v>
      </c>
      <c r="F256">
        <v>32407.996350000001</v>
      </c>
      <c r="G256">
        <v>38212.107900000003</v>
      </c>
      <c r="H256">
        <v>40946.26455</v>
      </c>
      <c r="I256" s="10">
        <f t="shared" si="15"/>
        <v>4.225969030549824E-2</v>
      </c>
      <c r="J256" s="1">
        <v>40927.375</v>
      </c>
      <c r="K256">
        <v>46565.509579999998</v>
      </c>
      <c r="L256">
        <v>51245.14301</v>
      </c>
      <c r="M256">
        <v>130229.9103</v>
      </c>
      <c r="N256">
        <v>166104.0245</v>
      </c>
      <c r="O256" s="11">
        <f t="shared" si="13"/>
        <v>0.16254856793989941</v>
      </c>
      <c r="P256" s="1">
        <v>177912.71400000001</v>
      </c>
      <c r="Q256">
        <v>186697.902</v>
      </c>
      <c r="R256">
        <v>203352.8223</v>
      </c>
      <c r="S256">
        <v>214843.45009999999</v>
      </c>
      <c r="U256" s="23">
        <f t="shared" si="14"/>
        <v>0.12028887763440117</v>
      </c>
      <c r="V256" s="24">
        <f t="shared" si="16"/>
        <v>0.12028887763440117</v>
      </c>
    </row>
    <row r="257" spans="1:22" x14ac:dyDescent="0.35">
      <c r="A257" s="3" t="s">
        <v>23</v>
      </c>
      <c r="B257" s="3" t="s">
        <v>24</v>
      </c>
      <c r="C257" s="3" t="s">
        <v>157</v>
      </c>
      <c r="D257">
        <v>28467.514350000001</v>
      </c>
      <c r="E257">
        <v>29616.98402</v>
      </c>
      <c r="F257">
        <v>32407.996350000001</v>
      </c>
      <c r="G257">
        <v>38212.107900000003</v>
      </c>
      <c r="H257">
        <v>40946.26455</v>
      </c>
      <c r="I257" s="10">
        <f t="shared" si="15"/>
        <v>4.225969030549824E-2</v>
      </c>
      <c r="J257" s="1">
        <v>40927.375</v>
      </c>
      <c r="K257">
        <v>46565.509579999998</v>
      </c>
      <c r="L257">
        <v>51245.14301</v>
      </c>
      <c r="M257">
        <v>130229.9103</v>
      </c>
      <c r="N257">
        <v>166104.0245</v>
      </c>
      <c r="O257" s="11">
        <f t="shared" si="13"/>
        <v>0.16254856793989941</v>
      </c>
      <c r="P257" s="1">
        <v>177912.71400000001</v>
      </c>
      <c r="Q257">
        <v>186697.902</v>
      </c>
      <c r="R257">
        <v>203352.8223</v>
      </c>
      <c r="S257">
        <v>214843.45009999999</v>
      </c>
      <c r="U257" s="23">
        <f t="shared" si="14"/>
        <v>0.12028887763440117</v>
      </c>
      <c r="V257" s="24">
        <f t="shared" si="16"/>
        <v>0.12028887763440117</v>
      </c>
    </row>
    <row r="258" spans="1:22" x14ac:dyDescent="0.35">
      <c r="A258" s="3" t="s">
        <v>23</v>
      </c>
      <c r="B258" s="3" t="s">
        <v>24</v>
      </c>
      <c r="C258" s="3" t="s">
        <v>157</v>
      </c>
      <c r="D258">
        <v>28467.514350000001</v>
      </c>
      <c r="E258">
        <v>29616.98402</v>
      </c>
      <c r="F258">
        <v>32407.996350000001</v>
      </c>
      <c r="G258">
        <v>38212.107900000003</v>
      </c>
      <c r="H258">
        <v>40946.26455</v>
      </c>
      <c r="I258" s="10">
        <f t="shared" si="15"/>
        <v>4.225969030549824E-2</v>
      </c>
      <c r="J258" s="1">
        <v>40927.375</v>
      </c>
      <c r="K258">
        <v>46565.509579999998</v>
      </c>
      <c r="L258">
        <v>51245.14301</v>
      </c>
      <c r="M258">
        <v>130229.9103</v>
      </c>
      <c r="N258">
        <v>166104.0245</v>
      </c>
      <c r="O258" s="11">
        <f t="shared" si="13"/>
        <v>0.16254856793989941</v>
      </c>
      <c r="P258" s="1">
        <v>177912.71400000001</v>
      </c>
      <c r="Q258">
        <v>186697.902</v>
      </c>
      <c r="R258">
        <v>203352.8223</v>
      </c>
      <c r="S258">
        <v>214843.45009999999</v>
      </c>
      <c r="U258" s="23">
        <f t="shared" si="14"/>
        <v>0.12028887763440117</v>
      </c>
      <c r="V258" s="24">
        <f t="shared" si="16"/>
        <v>0.12028887763440117</v>
      </c>
    </row>
    <row r="259" spans="1:22" x14ac:dyDescent="0.35">
      <c r="A259" s="3" t="s">
        <v>23</v>
      </c>
      <c r="B259" s="3" t="s">
        <v>24</v>
      </c>
      <c r="C259" s="3" t="s">
        <v>158</v>
      </c>
      <c r="D259">
        <v>310934.80040000001</v>
      </c>
      <c r="E259">
        <v>309178.63750000001</v>
      </c>
      <c r="F259">
        <v>304626.8075</v>
      </c>
      <c r="G259">
        <v>314038.26939999999</v>
      </c>
      <c r="H259">
        <v>317376.19449999998</v>
      </c>
      <c r="I259" s="10">
        <f t="shared" si="15"/>
        <v>0.31882038405363117</v>
      </c>
      <c r="J259" s="1">
        <v>308768.97869999998</v>
      </c>
      <c r="K259">
        <v>316607.8909</v>
      </c>
      <c r="L259">
        <v>321084.15669999999</v>
      </c>
      <c r="M259">
        <v>333838.36170000001</v>
      </c>
      <c r="N259">
        <v>340610.61139999999</v>
      </c>
      <c r="O259" s="11">
        <f t="shared" si="13"/>
        <v>0.31627746287878572</v>
      </c>
      <c r="P259" s="1">
        <v>346172.1165</v>
      </c>
      <c r="Q259">
        <v>369433.10749999998</v>
      </c>
      <c r="R259">
        <v>407931.26779999997</v>
      </c>
      <c r="S259">
        <v>448072.16239999997</v>
      </c>
      <c r="U259" s="23">
        <f t="shared" si="14"/>
        <v>-2.5429211748454472E-3</v>
      </c>
      <c r="V259" s="24">
        <f t="shared" si="16"/>
        <v>2.5429211748454472E-3</v>
      </c>
    </row>
    <row r="260" spans="1:22" x14ac:dyDescent="0.35">
      <c r="A260" s="3" t="s">
        <v>23</v>
      </c>
      <c r="B260" s="3" t="s">
        <v>24</v>
      </c>
      <c r="C260" s="3" t="s">
        <v>159</v>
      </c>
      <c r="D260">
        <v>310934.80040000001</v>
      </c>
      <c r="E260">
        <v>309178.63750000001</v>
      </c>
      <c r="F260">
        <v>304626.8075</v>
      </c>
      <c r="G260">
        <v>314038.26939999999</v>
      </c>
      <c r="H260">
        <v>317376.19449999998</v>
      </c>
      <c r="I260" s="10">
        <f t="shared" si="15"/>
        <v>0.31882038405363117</v>
      </c>
      <c r="J260" s="1">
        <v>308768.97869999998</v>
      </c>
      <c r="K260">
        <v>316607.8909</v>
      </c>
      <c r="L260">
        <v>321084.15669999999</v>
      </c>
      <c r="M260">
        <v>333838.36170000001</v>
      </c>
      <c r="N260">
        <v>340610.61139999999</v>
      </c>
      <c r="O260" s="11">
        <f t="shared" si="13"/>
        <v>0.31627746287878572</v>
      </c>
      <c r="P260" s="1">
        <v>346172.1165</v>
      </c>
      <c r="Q260">
        <v>369433.10749999998</v>
      </c>
      <c r="R260">
        <v>407931.26779999997</v>
      </c>
      <c r="S260">
        <v>448072.16239999997</v>
      </c>
      <c r="U260" s="23">
        <f t="shared" si="14"/>
        <v>-2.5429211748454472E-3</v>
      </c>
      <c r="V260" s="24">
        <f t="shared" si="16"/>
        <v>2.5429211748454472E-3</v>
      </c>
    </row>
    <row r="261" spans="1:22" x14ac:dyDescent="0.35">
      <c r="A261" s="3" t="s">
        <v>23</v>
      </c>
      <c r="B261" s="3" t="s">
        <v>24</v>
      </c>
      <c r="C261" s="3" t="s">
        <v>159</v>
      </c>
      <c r="D261">
        <v>310934.80040000001</v>
      </c>
      <c r="E261">
        <v>309178.63750000001</v>
      </c>
      <c r="F261">
        <v>304626.8075</v>
      </c>
      <c r="G261">
        <v>314038.26939999999</v>
      </c>
      <c r="H261">
        <v>317376.19449999998</v>
      </c>
      <c r="I261" s="10">
        <f t="shared" si="15"/>
        <v>0.31882038405363117</v>
      </c>
      <c r="J261" s="1">
        <v>308768.97869999998</v>
      </c>
      <c r="K261">
        <v>316607.8909</v>
      </c>
      <c r="L261">
        <v>321084.15669999999</v>
      </c>
      <c r="M261">
        <v>333838.36170000001</v>
      </c>
      <c r="N261">
        <v>340610.61139999999</v>
      </c>
      <c r="O261" s="11">
        <f t="shared" si="13"/>
        <v>0.31627746287878572</v>
      </c>
      <c r="P261" s="1">
        <v>346172.1165</v>
      </c>
      <c r="Q261">
        <v>369433.10749999998</v>
      </c>
      <c r="R261">
        <v>407931.26779999997</v>
      </c>
      <c r="S261">
        <v>448072.16239999997</v>
      </c>
      <c r="U261" s="23">
        <f t="shared" si="14"/>
        <v>-2.5429211748454472E-3</v>
      </c>
      <c r="V261" s="24">
        <f t="shared" si="16"/>
        <v>2.5429211748454472E-3</v>
      </c>
    </row>
    <row r="262" spans="1:22" x14ac:dyDescent="0.35">
      <c r="A262" s="3" t="s">
        <v>23</v>
      </c>
      <c r="B262" s="3" t="s">
        <v>24</v>
      </c>
      <c r="C262" s="3" t="s">
        <v>160</v>
      </c>
      <c r="D262">
        <v>1723439.179</v>
      </c>
      <c r="E262">
        <v>1777580.496</v>
      </c>
      <c r="F262">
        <v>1935457.9040000001</v>
      </c>
      <c r="G262">
        <v>2214517.7510000002</v>
      </c>
      <c r="H262">
        <v>2238479.5589999999</v>
      </c>
      <c r="I262" s="10">
        <f t="shared" si="15"/>
        <v>2.135292207754476</v>
      </c>
      <c r="J262" s="1">
        <v>2067973.1510000001</v>
      </c>
      <c r="K262">
        <v>2031007.311</v>
      </c>
      <c r="L262">
        <v>2047251.598</v>
      </c>
      <c r="M262">
        <v>2091729.202</v>
      </c>
      <c r="N262">
        <v>2108623.057</v>
      </c>
      <c r="O262" s="11">
        <f t="shared" si="13"/>
        <v>1.9910271700746145</v>
      </c>
      <c r="P262" s="1">
        <v>2179219.7370000002</v>
      </c>
      <c r="Q262">
        <v>2132289.5750000002</v>
      </c>
      <c r="R262">
        <v>2193650.608</v>
      </c>
      <c r="S262">
        <v>2148336.1979999999</v>
      </c>
      <c r="U262" s="23">
        <f t="shared" si="14"/>
        <v>-0.14426503767986154</v>
      </c>
      <c r="V262" s="24">
        <f t="shared" si="16"/>
        <v>0.14426503767986154</v>
      </c>
    </row>
    <row r="263" spans="1:22" x14ac:dyDescent="0.35">
      <c r="A263" s="3" t="s">
        <v>23</v>
      </c>
      <c r="B263" s="3" t="s">
        <v>24</v>
      </c>
      <c r="C263" s="3" t="s">
        <v>161</v>
      </c>
      <c r="D263">
        <v>13061.010920000001</v>
      </c>
      <c r="E263">
        <v>11552.11786</v>
      </c>
      <c r="F263">
        <v>11190.0834</v>
      </c>
      <c r="G263">
        <v>12827.0399</v>
      </c>
      <c r="H263">
        <v>14534.72539</v>
      </c>
      <c r="I263" s="10">
        <f t="shared" si="15"/>
        <v>1.7752788048975954E-2</v>
      </c>
      <c r="J263" s="1">
        <v>17193.098399999999</v>
      </c>
      <c r="K263">
        <v>18952.426650000001</v>
      </c>
      <c r="L263">
        <v>22194.95278</v>
      </c>
      <c r="M263">
        <v>24853.6816</v>
      </c>
      <c r="N263">
        <v>26196.545340000001</v>
      </c>
      <c r="O263" s="11">
        <f t="shared" si="13"/>
        <v>2.4928076271934524E-2</v>
      </c>
      <c r="P263" s="1">
        <v>27284.286540000001</v>
      </c>
      <c r="Q263">
        <v>29027.873490000002</v>
      </c>
      <c r="R263">
        <v>31614.75229</v>
      </c>
      <c r="S263">
        <v>31420.67569</v>
      </c>
      <c r="U263" s="23">
        <f t="shared" si="14"/>
        <v>7.1752882229585702E-3</v>
      </c>
      <c r="V263" s="24">
        <f t="shared" si="16"/>
        <v>7.1752882229585702E-3</v>
      </c>
    </row>
    <row r="264" spans="1:22" x14ac:dyDescent="0.35">
      <c r="A264" s="3" t="s">
        <v>23</v>
      </c>
      <c r="B264" s="3" t="s">
        <v>24</v>
      </c>
      <c r="C264" s="3" t="s">
        <v>161</v>
      </c>
      <c r="D264">
        <v>13061.010920000001</v>
      </c>
      <c r="E264">
        <v>11552.11786</v>
      </c>
      <c r="F264">
        <v>11190.0834</v>
      </c>
      <c r="G264">
        <v>12827.0399</v>
      </c>
      <c r="H264">
        <v>14534.72539</v>
      </c>
      <c r="I264" s="10">
        <f t="shared" si="15"/>
        <v>1.7752788048975954E-2</v>
      </c>
      <c r="J264" s="1">
        <v>17193.098399999999</v>
      </c>
      <c r="K264">
        <v>18952.426650000001</v>
      </c>
      <c r="L264">
        <v>22194.95278</v>
      </c>
      <c r="M264">
        <v>24853.6816</v>
      </c>
      <c r="N264">
        <v>26196.545340000001</v>
      </c>
      <c r="O264" s="11">
        <f t="shared" si="13"/>
        <v>2.4928076271934524E-2</v>
      </c>
      <c r="P264" s="1">
        <v>27284.286540000001</v>
      </c>
      <c r="Q264">
        <v>29027.873490000002</v>
      </c>
      <c r="R264">
        <v>31614.75229</v>
      </c>
      <c r="S264">
        <v>31420.67569</v>
      </c>
      <c r="U264" s="23">
        <f t="shared" si="14"/>
        <v>7.1752882229585702E-3</v>
      </c>
      <c r="V264" s="24">
        <f t="shared" si="16"/>
        <v>7.1752882229585702E-3</v>
      </c>
    </row>
    <row r="265" spans="1:22" x14ac:dyDescent="0.35">
      <c r="A265" s="3" t="s">
        <v>23</v>
      </c>
      <c r="B265" s="3" t="s">
        <v>24</v>
      </c>
      <c r="C265" s="3" t="s">
        <v>162</v>
      </c>
      <c r="D265">
        <v>23128.56983</v>
      </c>
      <c r="E265">
        <v>21713.343669999998</v>
      </c>
      <c r="F265">
        <v>20440.904760000001</v>
      </c>
      <c r="G265">
        <v>22222.878189999999</v>
      </c>
      <c r="H265">
        <v>21666.333490000001</v>
      </c>
      <c r="I265" s="10">
        <f t="shared" si="15"/>
        <v>2.2692730736470677E-2</v>
      </c>
      <c r="J265" s="1">
        <v>21977.300210000001</v>
      </c>
      <c r="K265">
        <v>23086.19456</v>
      </c>
      <c r="L265">
        <v>23190.666929999999</v>
      </c>
      <c r="M265">
        <v>24100.29435</v>
      </c>
      <c r="N265">
        <v>23966.777740000001</v>
      </c>
      <c r="O265" s="11">
        <f t="shared" ref="O265:O269" si="17">P265/P$272*100</f>
        <v>2.1422333393986963E-2</v>
      </c>
      <c r="P265" s="1">
        <v>23447.179649999998</v>
      </c>
      <c r="Q265">
        <v>24675.555319999999</v>
      </c>
      <c r="R265">
        <v>25384.504199999999</v>
      </c>
      <c r="S265">
        <v>27014.788400000001</v>
      </c>
      <c r="U265" s="23">
        <f>(O265-I265)</f>
        <v>-1.2703973424837145E-3</v>
      </c>
      <c r="V265" s="24">
        <f t="shared" si="16"/>
        <v>1.2703973424837145E-3</v>
      </c>
    </row>
    <row r="266" spans="1:22" x14ac:dyDescent="0.35">
      <c r="A266" s="3" t="s">
        <v>23</v>
      </c>
      <c r="B266" s="3" t="s">
        <v>24</v>
      </c>
      <c r="C266" s="3" t="s">
        <v>162</v>
      </c>
      <c r="D266">
        <v>23128.56983</v>
      </c>
      <c r="E266">
        <v>21713.343669999998</v>
      </c>
      <c r="F266">
        <v>20440.904760000001</v>
      </c>
      <c r="G266">
        <v>22222.878189999999</v>
      </c>
      <c r="H266">
        <v>21666.333490000001</v>
      </c>
      <c r="I266" s="10">
        <f t="shared" ref="I266:I270" si="18">J266/J$272*100</f>
        <v>2.2692730736470677E-2</v>
      </c>
      <c r="J266" s="1">
        <v>21977.300210000001</v>
      </c>
      <c r="K266">
        <v>23086.19456</v>
      </c>
      <c r="L266">
        <v>23190.666929999999</v>
      </c>
      <c r="M266">
        <v>24100.29435</v>
      </c>
      <c r="N266">
        <v>23966.777740000001</v>
      </c>
      <c r="O266" s="11">
        <f t="shared" si="17"/>
        <v>2.1422333393986963E-2</v>
      </c>
      <c r="P266" s="1">
        <v>23447.179649999998</v>
      </c>
      <c r="Q266">
        <v>24675.555319999999</v>
      </c>
      <c r="R266">
        <v>25384.504199999999</v>
      </c>
      <c r="S266">
        <v>27014.788400000001</v>
      </c>
      <c r="U266" s="23">
        <f t="shared" ref="U266:U270" si="19">(O266-I266)</f>
        <v>-1.2703973424837145E-3</v>
      </c>
      <c r="V266" s="24">
        <f t="shared" si="16"/>
        <v>1.2703973424837145E-3</v>
      </c>
    </row>
    <row r="267" spans="1:22" x14ac:dyDescent="0.35">
      <c r="A267" s="3" t="s">
        <v>23</v>
      </c>
      <c r="B267" s="3" t="s">
        <v>24</v>
      </c>
      <c r="C267" s="3" t="s">
        <v>163</v>
      </c>
      <c r="D267">
        <v>85409.970239999995</v>
      </c>
      <c r="E267">
        <v>87537.836290000007</v>
      </c>
      <c r="F267">
        <v>83657.443039999998</v>
      </c>
      <c r="G267">
        <v>88091.667939999999</v>
      </c>
      <c r="H267">
        <v>89022.535539999997</v>
      </c>
      <c r="I267" s="10">
        <f t="shared" si="18"/>
        <v>9.5824611864798348E-2</v>
      </c>
      <c r="J267" s="1">
        <v>92803.562820000006</v>
      </c>
      <c r="K267">
        <v>95018.299509999997</v>
      </c>
      <c r="L267">
        <v>99131.197060000006</v>
      </c>
      <c r="M267">
        <v>100309.03720000001</v>
      </c>
      <c r="N267">
        <v>99841.41274</v>
      </c>
      <c r="O267" s="11">
        <f t="shared" si="17"/>
        <v>8.9320201392078899E-2</v>
      </c>
      <c r="P267" s="1">
        <v>97762.777279999995</v>
      </c>
      <c r="Q267">
        <v>109120.67200000001</v>
      </c>
      <c r="R267">
        <v>117252.5505</v>
      </c>
      <c r="S267">
        <v>122054.076</v>
      </c>
      <c r="U267" s="23">
        <f t="shared" si="19"/>
        <v>-6.5044104727194491E-3</v>
      </c>
      <c r="V267" s="24">
        <f t="shared" si="16"/>
        <v>6.5044104727194491E-3</v>
      </c>
    </row>
    <row r="268" spans="1:22" x14ac:dyDescent="0.35">
      <c r="A268" s="3" t="s">
        <v>23</v>
      </c>
      <c r="B268" s="3" t="s">
        <v>24</v>
      </c>
      <c r="C268" s="3" t="s">
        <v>164</v>
      </c>
      <c r="D268">
        <v>85409.970239999995</v>
      </c>
      <c r="E268">
        <v>87537.836290000007</v>
      </c>
      <c r="F268">
        <v>83657.443039999998</v>
      </c>
      <c r="G268">
        <v>88091.667939999999</v>
      </c>
      <c r="H268">
        <v>89022.535539999997</v>
      </c>
      <c r="I268" s="10">
        <f t="shared" si="18"/>
        <v>9.5824611864798348E-2</v>
      </c>
      <c r="J268" s="1">
        <v>92803.562820000006</v>
      </c>
      <c r="K268">
        <v>95018.299509999997</v>
      </c>
      <c r="L268">
        <v>99131.197060000006</v>
      </c>
      <c r="M268">
        <v>100309.03720000001</v>
      </c>
      <c r="N268">
        <v>99841.41274</v>
      </c>
      <c r="O268" s="11">
        <f t="shared" si="17"/>
        <v>8.9320201392078899E-2</v>
      </c>
      <c r="P268" s="1">
        <v>97762.777279999995</v>
      </c>
      <c r="Q268">
        <v>109120.67200000001</v>
      </c>
      <c r="R268">
        <v>117252.5505</v>
      </c>
      <c r="S268">
        <v>122054.076</v>
      </c>
      <c r="U268" s="23">
        <f t="shared" si="19"/>
        <v>-6.5044104727194491E-3</v>
      </c>
      <c r="V268" s="24">
        <f t="shared" si="16"/>
        <v>6.5044104727194491E-3</v>
      </c>
    </row>
    <row r="269" spans="1:22" x14ac:dyDescent="0.35">
      <c r="A269" s="3" t="s">
        <v>23</v>
      </c>
      <c r="B269" s="3" t="s">
        <v>24</v>
      </c>
      <c r="C269" s="3" t="s">
        <v>165</v>
      </c>
      <c r="D269">
        <v>1601839.628</v>
      </c>
      <c r="E269">
        <v>1656777.1980000001</v>
      </c>
      <c r="F269">
        <v>1820169.473</v>
      </c>
      <c r="G269">
        <v>2091376.165</v>
      </c>
      <c r="H269">
        <v>2113255.9649999999</v>
      </c>
      <c r="I269" s="10">
        <f t="shared" si="18"/>
        <v>1.9990220775482288</v>
      </c>
      <c r="J269" s="1">
        <v>1935999.19</v>
      </c>
      <c r="K269">
        <v>1893950.39</v>
      </c>
      <c r="L269">
        <v>1902734.781</v>
      </c>
      <c r="M269">
        <v>1942466.189</v>
      </c>
      <c r="N269">
        <v>1958618.321</v>
      </c>
      <c r="O269" s="11">
        <f t="shared" si="17"/>
        <v>1.8553565585323835</v>
      </c>
      <c r="P269" s="1">
        <v>2030725.493</v>
      </c>
      <c r="Q269">
        <v>1969465.4739999999</v>
      </c>
      <c r="R269">
        <v>2019398.801</v>
      </c>
      <c r="S269">
        <v>1967846.6580000001</v>
      </c>
      <c r="U269" s="23">
        <f t="shared" si="19"/>
        <v>-0.14366551901584534</v>
      </c>
      <c r="V269" s="24">
        <f t="shared" si="16"/>
        <v>0.14366551901584534</v>
      </c>
    </row>
    <row r="270" spans="1:22" x14ac:dyDescent="0.35">
      <c r="A270" s="3" t="s">
        <v>23</v>
      </c>
      <c r="B270" s="3" t="s">
        <v>24</v>
      </c>
      <c r="C270" s="3" t="s">
        <v>165</v>
      </c>
      <c r="D270">
        <v>1601839.628</v>
      </c>
      <c r="E270">
        <v>1656777.1980000001</v>
      </c>
      <c r="F270">
        <v>1820169.473</v>
      </c>
      <c r="G270">
        <v>2091376.165</v>
      </c>
      <c r="H270">
        <v>2113255.9649999999</v>
      </c>
      <c r="I270" s="10">
        <f t="shared" si="18"/>
        <v>1.9990220775482288</v>
      </c>
      <c r="J270" s="1">
        <v>1935999.19</v>
      </c>
      <c r="K270">
        <v>1893950.39</v>
      </c>
      <c r="L270">
        <v>1902734.781</v>
      </c>
      <c r="M270">
        <v>1942466.189</v>
      </c>
      <c r="N270">
        <v>1958618.321</v>
      </c>
      <c r="O270" s="11">
        <f>P270/P$272*100</f>
        <v>1.8553565585323835</v>
      </c>
      <c r="P270" s="1">
        <v>2030725.493</v>
      </c>
      <c r="Q270">
        <v>1969465.4739999999</v>
      </c>
      <c r="R270">
        <v>2019398.801</v>
      </c>
      <c r="S270">
        <v>1967846.6580000001</v>
      </c>
      <c r="U270" s="23">
        <f t="shared" si="19"/>
        <v>-0.14366551901584534</v>
      </c>
      <c r="V270" s="24">
        <f t="shared" si="16"/>
        <v>0.14366551901584534</v>
      </c>
    </row>
    <row r="271" spans="1:22" x14ac:dyDescent="0.35">
      <c r="O271" s="5"/>
      <c r="U271" s="23"/>
      <c r="V271" s="24"/>
    </row>
    <row r="272" spans="1:22" x14ac:dyDescent="0.35">
      <c r="J272" s="1">
        <f>SUM(J9:J270)</f>
        <v>96847314.081416965</v>
      </c>
      <c r="O272" s="5"/>
      <c r="P272" s="1">
        <f>SUM(P9:P270)</f>
        <v>109452034.09345403</v>
      </c>
      <c r="U272" s="25" t="s">
        <v>168</v>
      </c>
      <c r="V272" s="26">
        <f>AVERAGE(V9:V270)</f>
        <v>2.4642175992574723E-2</v>
      </c>
    </row>
    <row r="273" spans="3:22" ht="15" thickBot="1" x14ac:dyDescent="0.4">
      <c r="C273" s="5"/>
      <c r="D273" s="5"/>
      <c r="E273" s="5"/>
      <c r="F273" s="5"/>
      <c r="G273" s="5"/>
      <c r="H273" s="5"/>
      <c r="I273" s="18"/>
      <c r="J273" s="20"/>
      <c r="K273" s="5"/>
      <c r="O273" s="5"/>
      <c r="U273" s="27"/>
      <c r="V273" s="28"/>
    </row>
    <row r="274" spans="3:22" x14ac:dyDescent="0.35">
      <c r="C274" s="5"/>
      <c r="D274" s="5"/>
      <c r="E274" s="5"/>
      <c r="F274" s="5"/>
      <c r="G274" s="5"/>
      <c r="H274" s="5"/>
      <c r="I274" s="18"/>
      <c r="J274" s="20"/>
      <c r="K274" s="5"/>
      <c r="O274" s="5"/>
      <c r="U274" s="5"/>
      <c r="V274" s="5"/>
    </row>
    <row r="275" spans="3:22" x14ac:dyDescent="0.35">
      <c r="C275" s="5"/>
      <c r="D275" s="5"/>
      <c r="E275" s="5"/>
      <c r="F275" s="5"/>
      <c r="G275" s="5"/>
      <c r="H275" s="5"/>
      <c r="I275" s="18"/>
      <c r="J275" s="20"/>
      <c r="K275" s="5"/>
      <c r="O275" s="5"/>
      <c r="U275" s="5"/>
      <c r="V275" s="5"/>
    </row>
    <row r="276" spans="3:22" x14ac:dyDescent="0.35">
      <c r="C276" s="5"/>
      <c r="D276" s="5"/>
      <c r="E276" s="5"/>
      <c r="F276" s="5"/>
      <c r="G276" s="5"/>
      <c r="H276" s="5"/>
      <c r="I276" s="18"/>
      <c r="J276" s="20"/>
      <c r="K276" s="5"/>
      <c r="O276" s="5"/>
      <c r="U276" s="5"/>
      <c r="V276" s="5"/>
    </row>
    <row r="277" spans="3:22" x14ac:dyDescent="0.35">
      <c r="C277" s="5"/>
      <c r="D277" s="5"/>
      <c r="E277" s="5"/>
      <c r="F277" s="5"/>
      <c r="G277" s="5"/>
      <c r="H277" s="5"/>
      <c r="I277" s="18"/>
      <c r="J277" s="20"/>
      <c r="K277" s="5"/>
      <c r="O277" s="5"/>
      <c r="U277" s="5"/>
      <c r="V277" s="5"/>
    </row>
    <row r="278" spans="3:22" x14ac:dyDescent="0.35">
      <c r="C278" s="5"/>
      <c r="D278" s="5"/>
      <c r="E278" s="5"/>
      <c r="F278" s="5"/>
      <c r="G278" s="5"/>
      <c r="H278" s="5"/>
      <c r="I278" s="18"/>
      <c r="J278" s="20"/>
      <c r="K278" s="5"/>
      <c r="O278" s="5"/>
      <c r="U278" s="5"/>
      <c r="V278" s="5"/>
    </row>
    <row r="279" spans="3:22" x14ac:dyDescent="0.35">
      <c r="C279" s="5"/>
      <c r="D279" s="5"/>
      <c r="E279" s="5"/>
      <c r="F279" s="5"/>
      <c r="G279" s="5"/>
      <c r="H279" s="5"/>
      <c r="I279" s="18"/>
      <c r="J279" s="20"/>
      <c r="K279" s="5"/>
      <c r="O279" s="5"/>
      <c r="U279" s="5"/>
      <c r="V279" s="5"/>
    </row>
    <row r="280" spans="3:22" x14ac:dyDescent="0.35">
      <c r="C280" s="5"/>
      <c r="D280" s="5"/>
      <c r="E280" s="5"/>
      <c r="F280" s="5"/>
      <c r="G280" s="5"/>
      <c r="H280" s="5"/>
      <c r="I280" s="18"/>
      <c r="J280" s="20"/>
      <c r="K280" s="5"/>
      <c r="O280" s="5"/>
      <c r="U280" s="5"/>
      <c r="V280" s="5"/>
    </row>
    <row r="281" spans="3:22" x14ac:dyDescent="0.35">
      <c r="C281" s="5"/>
      <c r="D281" s="5"/>
      <c r="E281" s="5"/>
      <c r="F281" s="5"/>
      <c r="G281" s="5"/>
      <c r="H281" s="5"/>
      <c r="I281" s="18"/>
      <c r="J281" s="20"/>
      <c r="K281" s="5"/>
      <c r="O281" s="5"/>
      <c r="U281" s="5"/>
      <c r="V281" s="5"/>
    </row>
    <row r="282" spans="3:22" x14ac:dyDescent="0.35">
      <c r="C282" s="5"/>
      <c r="D282" s="5"/>
      <c r="E282" s="5"/>
      <c r="F282" s="5"/>
      <c r="G282" s="5"/>
      <c r="H282" s="5"/>
      <c r="I282" s="18"/>
      <c r="J282" s="20"/>
      <c r="K282" s="5"/>
      <c r="O282" s="5"/>
      <c r="U282" s="5"/>
      <c r="V282" s="5"/>
    </row>
    <row r="283" spans="3:22" x14ac:dyDescent="0.35">
      <c r="C283" s="5"/>
      <c r="D283" s="5"/>
      <c r="E283" s="5"/>
      <c r="F283" s="5"/>
      <c r="G283" s="5"/>
      <c r="H283" s="5"/>
      <c r="I283" s="18"/>
      <c r="J283" s="20"/>
      <c r="K283" s="5"/>
      <c r="O283" s="5"/>
      <c r="U283" s="5"/>
      <c r="V283" s="5"/>
    </row>
    <row r="284" spans="3:22" x14ac:dyDescent="0.35">
      <c r="C284" s="5"/>
      <c r="D284" s="5"/>
      <c r="E284" s="5"/>
      <c r="F284" s="5"/>
      <c r="G284" s="5"/>
      <c r="H284" s="5"/>
      <c r="I284" s="18"/>
      <c r="J284" s="20"/>
      <c r="K284" s="5"/>
      <c r="O284" s="5"/>
      <c r="U284" s="5"/>
      <c r="V284" s="5"/>
    </row>
    <row r="285" spans="3:22" x14ac:dyDescent="0.35">
      <c r="C285" s="5"/>
      <c r="D285" s="5"/>
      <c r="E285" s="5"/>
      <c r="F285" s="5"/>
      <c r="G285" s="5"/>
      <c r="H285" s="5"/>
      <c r="I285" s="18"/>
      <c r="J285" s="20"/>
      <c r="K285" s="5"/>
      <c r="O285" s="5"/>
      <c r="U285" s="5"/>
      <c r="V285" s="5"/>
    </row>
    <row r="286" spans="3:22" x14ac:dyDescent="0.35">
      <c r="C286" s="5"/>
      <c r="D286" s="5"/>
      <c r="E286" s="5"/>
      <c r="F286" s="5"/>
      <c r="G286" s="5"/>
      <c r="H286" s="5"/>
      <c r="I286" s="18"/>
      <c r="J286" s="20"/>
      <c r="K286" s="5"/>
      <c r="O286" s="5"/>
      <c r="U286" s="5"/>
      <c r="V286" s="5"/>
    </row>
    <row r="287" spans="3:22" x14ac:dyDescent="0.35">
      <c r="C287" s="5"/>
      <c r="D287" s="5"/>
      <c r="E287" s="5"/>
      <c r="F287" s="5"/>
      <c r="G287" s="5"/>
      <c r="H287" s="5"/>
      <c r="I287" s="18"/>
      <c r="J287" s="20"/>
      <c r="K287" s="5"/>
      <c r="O287" s="5"/>
      <c r="U287" s="5"/>
      <c r="V287" s="5"/>
    </row>
    <row r="288" spans="3:22" x14ac:dyDescent="0.35">
      <c r="C288" s="5"/>
      <c r="D288" s="5"/>
      <c r="E288" s="5"/>
      <c r="F288" s="5"/>
      <c r="G288" s="5"/>
      <c r="H288" s="5"/>
      <c r="I288" s="18"/>
      <c r="J288" s="20"/>
      <c r="K288" s="5"/>
      <c r="O288" s="5"/>
      <c r="U288" s="5"/>
      <c r="V288" s="5"/>
    </row>
    <row r="289" spans="3:22" x14ac:dyDescent="0.35">
      <c r="C289" s="5"/>
      <c r="D289" s="5"/>
      <c r="E289" s="5"/>
      <c r="F289" s="5"/>
      <c r="G289" s="5"/>
      <c r="H289" s="5"/>
      <c r="I289" s="18"/>
      <c r="J289" s="20"/>
      <c r="K289" s="5"/>
      <c r="O289" s="5"/>
      <c r="U289" s="5"/>
      <c r="V289" s="5"/>
    </row>
    <row r="290" spans="3:22" x14ac:dyDescent="0.35">
      <c r="C290" s="5"/>
      <c r="D290" s="5"/>
      <c r="E290" s="5"/>
      <c r="F290" s="5"/>
      <c r="G290" s="5"/>
      <c r="H290" s="5"/>
      <c r="I290" s="18"/>
      <c r="J290" s="20"/>
      <c r="K290" s="5"/>
      <c r="O290" s="5"/>
      <c r="U290" s="5"/>
      <c r="V290" s="5"/>
    </row>
    <row r="291" spans="3:22" x14ac:dyDescent="0.35">
      <c r="C291" s="5"/>
      <c r="D291" s="5"/>
      <c r="E291" s="5"/>
      <c r="F291" s="5"/>
      <c r="G291" s="5"/>
      <c r="H291" s="5"/>
      <c r="I291" s="18"/>
      <c r="J291" s="20"/>
      <c r="K291" s="5"/>
      <c r="O291" s="5"/>
      <c r="U291" s="5"/>
      <c r="V291" s="5"/>
    </row>
    <row r="292" spans="3:22" x14ac:dyDescent="0.35">
      <c r="C292" s="5"/>
      <c r="D292" s="5"/>
      <c r="E292" s="5"/>
      <c r="F292" s="5"/>
      <c r="G292" s="5"/>
      <c r="H292" s="5"/>
      <c r="I292" s="18"/>
      <c r="J292" s="20"/>
      <c r="K292" s="5"/>
      <c r="O292" s="5"/>
      <c r="U292" s="5"/>
      <c r="V292" s="5"/>
    </row>
    <row r="293" spans="3:22" x14ac:dyDescent="0.35">
      <c r="C293" s="5"/>
      <c r="D293" s="5"/>
      <c r="E293" s="5"/>
      <c r="F293" s="5"/>
      <c r="G293" s="5"/>
      <c r="H293" s="5"/>
      <c r="I293" s="18"/>
      <c r="J293" s="20"/>
      <c r="K293" s="5"/>
      <c r="O293" s="5"/>
      <c r="U293" s="5"/>
      <c r="V293" s="5"/>
    </row>
    <row r="294" spans="3:22" x14ac:dyDescent="0.35">
      <c r="C294" s="5"/>
      <c r="D294" s="5"/>
      <c r="E294" s="5"/>
      <c r="F294" s="5"/>
      <c r="G294" s="5"/>
      <c r="H294" s="5"/>
      <c r="I294" s="18"/>
      <c r="J294" s="20"/>
      <c r="K294" s="5"/>
      <c r="O294" s="5"/>
      <c r="U294" s="5"/>
      <c r="V294" s="5"/>
    </row>
    <row r="295" spans="3:22" x14ac:dyDescent="0.35">
      <c r="C295" s="5"/>
      <c r="D295" s="5"/>
      <c r="E295" s="5"/>
      <c r="F295" s="5"/>
      <c r="G295" s="5"/>
      <c r="H295" s="5"/>
      <c r="I295" s="18"/>
      <c r="J295" s="20"/>
      <c r="K295" s="5"/>
      <c r="O295" s="5"/>
      <c r="U295" s="5"/>
      <c r="V295" s="5"/>
    </row>
    <row r="296" spans="3:22" x14ac:dyDescent="0.35">
      <c r="C296" s="5"/>
      <c r="D296" s="5"/>
      <c r="E296" s="5"/>
      <c r="F296" s="5"/>
      <c r="G296" s="5"/>
      <c r="H296" s="5"/>
      <c r="I296" s="18"/>
      <c r="J296" s="20"/>
      <c r="K296" s="5"/>
      <c r="O296" s="5"/>
      <c r="U296" s="5"/>
      <c r="V296" s="5"/>
    </row>
    <row r="297" spans="3:22" x14ac:dyDescent="0.35">
      <c r="C297" s="5"/>
      <c r="D297" s="5"/>
      <c r="E297" s="5"/>
      <c r="F297" s="5"/>
      <c r="G297" s="5"/>
      <c r="H297" s="5"/>
      <c r="I297" s="18"/>
      <c r="J297" s="20"/>
      <c r="K297" s="5"/>
      <c r="O297" s="5"/>
      <c r="U297" s="5"/>
      <c r="V297" s="5"/>
    </row>
    <row r="298" spans="3:22" x14ac:dyDescent="0.35">
      <c r="C298" s="5"/>
      <c r="D298" s="5"/>
      <c r="E298" s="5"/>
      <c r="F298" s="5"/>
      <c r="G298" s="5"/>
      <c r="H298" s="5"/>
      <c r="I298" s="18"/>
      <c r="J298" s="20"/>
      <c r="K298" s="5"/>
      <c r="O298" s="5"/>
      <c r="U298" s="5"/>
      <c r="V298" s="5"/>
    </row>
    <row r="299" spans="3:22" x14ac:dyDescent="0.35">
      <c r="C299" s="5"/>
      <c r="D299" s="5"/>
      <c r="E299" s="5"/>
      <c r="F299" s="5"/>
      <c r="G299" s="5"/>
      <c r="H299" s="5"/>
      <c r="I299" s="18"/>
      <c r="J299" s="20"/>
      <c r="K299" s="5"/>
      <c r="O299" s="5"/>
      <c r="U299" s="5"/>
      <c r="V299" s="5"/>
    </row>
    <row r="300" spans="3:22" x14ac:dyDescent="0.35">
      <c r="C300" s="5"/>
      <c r="D300" s="5"/>
      <c r="E300" s="5"/>
      <c r="F300" s="5"/>
      <c r="G300" s="5"/>
      <c r="H300" s="5"/>
      <c r="I300" s="18"/>
      <c r="J300" s="20"/>
      <c r="K300" s="5"/>
      <c r="O300" s="5"/>
      <c r="U300" s="5"/>
      <c r="V300" s="5"/>
    </row>
    <row r="301" spans="3:22" x14ac:dyDescent="0.35">
      <c r="C301" s="5"/>
      <c r="D301" s="5"/>
      <c r="E301" s="5"/>
      <c r="F301" s="5"/>
      <c r="G301" s="5"/>
      <c r="H301" s="5"/>
      <c r="I301" s="18"/>
      <c r="J301" s="20"/>
      <c r="K301" s="5"/>
      <c r="O301" s="5"/>
      <c r="U301" s="5"/>
      <c r="V301" s="5"/>
    </row>
    <row r="302" spans="3:22" x14ac:dyDescent="0.35">
      <c r="C302" s="5"/>
      <c r="D302" s="5"/>
      <c r="E302" s="5"/>
      <c r="F302" s="5"/>
      <c r="G302" s="5"/>
      <c r="H302" s="5"/>
      <c r="I302" s="18"/>
      <c r="J302" s="20"/>
      <c r="K302" s="5"/>
      <c r="O302" s="5"/>
      <c r="U302" s="5"/>
      <c r="V302" s="5"/>
    </row>
    <row r="303" spans="3:22" x14ac:dyDescent="0.35">
      <c r="C303" s="5"/>
      <c r="D303" s="5"/>
      <c r="E303" s="5"/>
      <c r="F303" s="5"/>
      <c r="G303" s="5"/>
      <c r="H303" s="5"/>
      <c r="I303" s="18"/>
      <c r="J303" s="20"/>
      <c r="K303" s="5"/>
      <c r="O303" s="5"/>
      <c r="U303" s="5"/>
      <c r="V303" s="5"/>
    </row>
    <row r="304" spans="3:22" x14ac:dyDescent="0.35">
      <c r="C304" s="5"/>
      <c r="D304" s="5"/>
      <c r="E304" s="5"/>
      <c r="F304" s="5"/>
      <c r="G304" s="5"/>
      <c r="H304" s="5"/>
      <c r="I304" s="18"/>
      <c r="J304" s="20"/>
      <c r="K304" s="5"/>
      <c r="O304" s="5"/>
      <c r="U304" s="5"/>
      <c r="V304" s="5"/>
    </row>
    <row r="305" spans="3:22" x14ac:dyDescent="0.35">
      <c r="C305" s="5"/>
      <c r="D305" s="5"/>
      <c r="E305" s="5"/>
      <c r="F305" s="5"/>
      <c r="G305" s="5"/>
      <c r="H305" s="5"/>
      <c r="I305" s="18"/>
      <c r="J305" s="20"/>
      <c r="K305" s="5"/>
      <c r="O305" s="5"/>
      <c r="U305" s="5"/>
      <c r="V305" s="5"/>
    </row>
    <row r="306" spans="3:22" x14ac:dyDescent="0.35">
      <c r="C306" s="5"/>
      <c r="D306" s="5"/>
      <c r="E306" s="5"/>
      <c r="F306" s="5"/>
      <c r="G306" s="5"/>
      <c r="H306" s="5"/>
      <c r="I306" s="18"/>
      <c r="J306" s="20"/>
      <c r="K306" s="5"/>
      <c r="O306" s="5"/>
      <c r="U306" s="5"/>
      <c r="V306" s="5"/>
    </row>
    <row r="307" spans="3:22" x14ac:dyDescent="0.35">
      <c r="C307" s="5"/>
      <c r="D307" s="5"/>
      <c r="E307" s="5"/>
      <c r="F307" s="5"/>
      <c r="G307" s="5"/>
      <c r="H307" s="5"/>
      <c r="I307" s="18"/>
      <c r="J307" s="20"/>
      <c r="K307" s="5"/>
      <c r="O307" s="5"/>
      <c r="U307" s="5"/>
      <c r="V307" s="5"/>
    </row>
    <row r="308" spans="3:22" x14ac:dyDescent="0.35">
      <c r="C308" s="5"/>
      <c r="D308" s="5"/>
      <c r="E308" s="5"/>
      <c r="F308" s="5"/>
      <c r="G308" s="5"/>
      <c r="H308" s="5"/>
      <c r="I308" s="18"/>
      <c r="J308" s="20"/>
      <c r="K308" s="5"/>
      <c r="O308" s="5"/>
      <c r="U308" s="5"/>
      <c r="V308" s="5"/>
    </row>
    <row r="309" spans="3:22" x14ac:dyDescent="0.35">
      <c r="C309" s="5"/>
      <c r="D309" s="5"/>
      <c r="E309" s="5"/>
      <c r="F309" s="5"/>
      <c r="G309" s="5"/>
      <c r="H309" s="5"/>
      <c r="I309" s="18"/>
      <c r="J309" s="20"/>
      <c r="K309" s="5"/>
      <c r="O309" s="5"/>
      <c r="U309" s="5"/>
      <c r="V309" s="5"/>
    </row>
    <row r="310" spans="3:22" x14ac:dyDescent="0.35">
      <c r="C310" s="5"/>
      <c r="D310" s="5"/>
      <c r="E310" s="5"/>
      <c r="F310" s="5"/>
      <c r="G310" s="5"/>
      <c r="H310" s="5"/>
      <c r="I310" s="18"/>
      <c r="J310" s="20"/>
      <c r="K310" s="5"/>
      <c r="O310" s="5"/>
      <c r="U310" s="5"/>
      <c r="V310" s="5"/>
    </row>
    <row r="311" spans="3:22" x14ac:dyDescent="0.35">
      <c r="C311" s="5"/>
      <c r="D311" s="5"/>
      <c r="E311" s="5"/>
      <c r="F311" s="5"/>
      <c r="G311" s="5"/>
      <c r="H311" s="5"/>
      <c r="I311" s="18"/>
      <c r="J311" s="20"/>
      <c r="K311" s="5"/>
      <c r="O311" s="5"/>
      <c r="U311" s="5"/>
      <c r="V311" s="5"/>
    </row>
    <row r="312" spans="3:22" x14ac:dyDescent="0.35">
      <c r="C312" s="5"/>
      <c r="D312" s="5"/>
      <c r="E312" s="5"/>
      <c r="F312" s="5"/>
      <c r="G312" s="5"/>
      <c r="H312" s="5"/>
      <c r="I312" s="18"/>
      <c r="J312" s="20"/>
      <c r="K312" s="5"/>
      <c r="O312" s="5"/>
      <c r="U312" s="5"/>
      <c r="V312" s="5"/>
    </row>
    <row r="313" spans="3:22" x14ac:dyDescent="0.35">
      <c r="C313" s="5"/>
      <c r="D313" s="5"/>
      <c r="E313" s="5"/>
      <c r="F313" s="5"/>
      <c r="G313" s="5"/>
      <c r="H313" s="5"/>
      <c r="I313" s="18"/>
      <c r="J313" s="20"/>
      <c r="K313" s="5"/>
      <c r="O313" s="5"/>
      <c r="U313" s="5"/>
      <c r="V313" s="5"/>
    </row>
    <row r="314" spans="3:22" x14ac:dyDescent="0.35">
      <c r="C314" s="5"/>
      <c r="D314" s="5"/>
      <c r="E314" s="5"/>
      <c r="F314" s="5"/>
      <c r="G314" s="5"/>
      <c r="H314" s="5"/>
      <c r="I314" s="18"/>
      <c r="J314" s="20"/>
      <c r="K314" s="5"/>
      <c r="O314" s="5"/>
      <c r="U314" s="5"/>
      <c r="V314" s="5"/>
    </row>
    <row r="315" spans="3:22" x14ac:dyDescent="0.35">
      <c r="C315" s="5"/>
      <c r="D315" s="5"/>
      <c r="E315" s="5"/>
      <c r="F315" s="5"/>
      <c r="G315" s="5"/>
      <c r="H315" s="5"/>
      <c r="I315" s="18"/>
      <c r="J315" s="20"/>
      <c r="K315" s="5"/>
      <c r="O315" s="5"/>
      <c r="U315" s="5"/>
      <c r="V315" s="5"/>
    </row>
    <row r="316" spans="3:22" x14ac:dyDescent="0.35">
      <c r="C316" s="5"/>
      <c r="D316" s="5"/>
      <c r="E316" s="5"/>
      <c r="F316" s="5"/>
      <c r="G316" s="5"/>
      <c r="H316" s="5"/>
      <c r="I316" s="18"/>
      <c r="J316" s="20"/>
      <c r="K316" s="5"/>
      <c r="O316" s="5"/>
      <c r="U316" s="5"/>
      <c r="V316" s="5"/>
    </row>
    <row r="317" spans="3:22" x14ac:dyDescent="0.35">
      <c r="C317" s="5"/>
      <c r="D317" s="5"/>
      <c r="E317" s="5"/>
      <c r="F317" s="5"/>
      <c r="G317" s="5"/>
      <c r="H317" s="5"/>
      <c r="I317" s="18"/>
      <c r="J317" s="20"/>
      <c r="K317" s="5"/>
      <c r="O317" s="5"/>
      <c r="U317" s="5"/>
      <c r="V317" s="5"/>
    </row>
    <row r="318" spans="3:22" x14ac:dyDescent="0.35">
      <c r="C318" s="5"/>
      <c r="D318" s="5"/>
      <c r="E318" s="5"/>
      <c r="F318" s="5"/>
      <c r="G318" s="5"/>
      <c r="H318" s="5"/>
      <c r="I318" s="18"/>
      <c r="J318" s="20"/>
      <c r="K318" s="5"/>
      <c r="O318" s="5"/>
      <c r="U318" s="5"/>
      <c r="V318" s="5"/>
    </row>
    <row r="319" spans="3:22" x14ac:dyDescent="0.35">
      <c r="C319" s="5"/>
      <c r="D319" s="5"/>
      <c r="E319" s="5"/>
      <c r="F319" s="5"/>
      <c r="G319" s="5"/>
      <c r="H319" s="5"/>
      <c r="I319" s="18"/>
      <c r="J319" s="20"/>
      <c r="K319" s="5"/>
      <c r="O319" s="5"/>
      <c r="U319" s="5"/>
      <c r="V319" s="5"/>
    </row>
    <row r="320" spans="3:22" x14ac:dyDescent="0.35">
      <c r="C320" s="5"/>
      <c r="D320" s="5"/>
      <c r="E320" s="5"/>
      <c r="F320" s="5"/>
      <c r="G320" s="5"/>
      <c r="H320" s="5"/>
      <c r="I320" s="18"/>
      <c r="J320" s="20"/>
      <c r="K320" s="5"/>
      <c r="O320" s="5"/>
      <c r="U320" s="5"/>
      <c r="V320" s="5"/>
    </row>
    <row r="321" spans="3:22" x14ac:dyDescent="0.35">
      <c r="C321" s="5"/>
      <c r="D321" s="5"/>
      <c r="E321" s="5"/>
      <c r="F321" s="5"/>
      <c r="G321" s="5"/>
      <c r="H321" s="5"/>
      <c r="I321" s="18"/>
      <c r="J321" s="20"/>
      <c r="K321" s="5"/>
      <c r="O321" s="5"/>
      <c r="U321" s="5"/>
      <c r="V321" s="5"/>
    </row>
    <row r="322" spans="3:22" x14ac:dyDescent="0.35">
      <c r="C322" s="5"/>
      <c r="D322" s="5"/>
      <c r="E322" s="5"/>
      <c r="F322" s="5"/>
      <c r="G322" s="5"/>
      <c r="H322" s="5"/>
      <c r="I322" s="18"/>
      <c r="J322" s="20"/>
      <c r="K322" s="5"/>
      <c r="O322" s="5"/>
      <c r="U322" s="5"/>
      <c r="V322" s="5"/>
    </row>
    <row r="323" spans="3:22" x14ac:dyDescent="0.35">
      <c r="C323" s="5"/>
      <c r="D323" s="5"/>
      <c r="E323" s="5"/>
      <c r="F323" s="5"/>
      <c r="G323" s="5"/>
      <c r="H323" s="5"/>
      <c r="I323" s="18"/>
      <c r="J323" s="20"/>
      <c r="K323" s="5"/>
      <c r="O323" s="5"/>
      <c r="U323" s="5"/>
      <c r="V323" s="5"/>
    </row>
    <row r="324" spans="3:22" x14ac:dyDescent="0.35">
      <c r="C324" s="5"/>
      <c r="D324" s="5"/>
      <c r="E324" s="5"/>
      <c r="F324" s="5"/>
      <c r="G324" s="5"/>
      <c r="H324" s="5"/>
      <c r="I324" s="18"/>
      <c r="J324" s="20"/>
      <c r="K324" s="5"/>
      <c r="O324" s="5"/>
      <c r="U324" s="5"/>
      <c r="V324" s="5"/>
    </row>
    <row r="325" spans="3:22" x14ac:dyDescent="0.35">
      <c r="C325" s="5"/>
      <c r="D325" s="5"/>
      <c r="E325" s="5"/>
      <c r="F325" s="5"/>
      <c r="G325" s="5"/>
      <c r="H325" s="5"/>
      <c r="I325" s="18"/>
      <c r="J325" s="20"/>
      <c r="K325" s="5"/>
      <c r="O325" s="5"/>
      <c r="U325" s="5"/>
      <c r="V325" s="5"/>
    </row>
    <row r="326" spans="3:22" x14ac:dyDescent="0.35">
      <c r="C326" s="5"/>
      <c r="D326" s="5"/>
      <c r="E326" s="5"/>
      <c r="F326" s="5"/>
      <c r="G326" s="5"/>
      <c r="H326" s="5"/>
      <c r="I326" s="18"/>
      <c r="J326" s="20"/>
      <c r="K326" s="5"/>
      <c r="O326" s="5"/>
      <c r="U326" s="5"/>
      <c r="V326" s="5"/>
    </row>
    <row r="327" spans="3:22" x14ac:dyDescent="0.35">
      <c r="C327" s="5"/>
      <c r="D327" s="5"/>
      <c r="E327" s="5"/>
      <c r="F327" s="5"/>
      <c r="G327" s="5"/>
      <c r="H327" s="5"/>
      <c r="I327" s="18"/>
      <c r="J327" s="20"/>
      <c r="K327" s="5"/>
      <c r="O327" s="5"/>
      <c r="U327" s="5"/>
      <c r="V327" s="5"/>
    </row>
    <row r="328" spans="3:22" x14ac:dyDescent="0.35">
      <c r="C328" s="5"/>
      <c r="D328" s="5"/>
      <c r="E328" s="5"/>
      <c r="F328" s="5"/>
      <c r="G328" s="5"/>
      <c r="H328" s="5"/>
      <c r="I328" s="18"/>
      <c r="J328" s="20"/>
      <c r="K328" s="5"/>
      <c r="O328" s="5"/>
      <c r="U328" s="5"/>
      <c r="V328" s="5"/>
    </row>
    <row r="329" spans="3:22" x14ac:dyDescent="0.35">
      <c r="C329" s="5"/>
      <c r="D329" s="5"/>
      <c r="E329" s="5"/>
      <c r="F329" s="5"/>
      <c r="G329" s="5"/>
      <c r="H329" s="5"/>
      <c r="I329" s="18"/>
      <c r="J329" s="20"/>
      <c r="K329" s="5"/>
      <c r="O329" s="5"/>
      <c r="U329" s="5"/>
      <c r="V329" s="5"/>
    </row>
    <row r="330" spans="3:22" x14ac:dyDescent="0.35">
      <c r="C330" s="5"/>
      <c r="D330" s="5"/>
      <c r="E330" s="5"/>
      <c r="F330" s="5"/>
      <c r="G330" s="5"/>
      <c r="H330" s="5"/>
      <c r="I330" s="18"/>
      <c r="J330" s="20"/>
      <c r="K330" s="5"/>
      <c r="O330" s="5"/>
      <c r="U330" s="5"/>
      <c r="V330" s="5"/>
    </row>
    <row r="331" spans="3:22" x14ac:dyDescent="0.35">
      <c r="C331" s="5"/>
      <c r="D331" s="5"/>
      <c r="E331" s="5"/>
      <c r="F331" s="5"/>
      <c r="G331" s="5"/>
      <c r="H331" s="5"/>
      <c r="I331" s="18"/>
      <c r="J331" s="20"/>
      <c r="K331" s="5"/>
      <c r="O331" s="5"/>
      <c r="U331" s="5"/>
      <c r="V331" s="5"/>
    </row>
    <row r="332" spans="3:22" x14ac:dyDescent="0.35">
      <c r="C332" s="5"/>
      <c r="D332" s="5"/>
      <c r="E332" s="5"/>
      <c r="F332" s="5"/>
      <c r="G332" s="5"/>
      <c r="H332" s="5"/>
      <c r="I332" s="18"/>
      <c r="J332" s="20"/>
      <c r="K332" s="5"/>
      <c r="O332" s="5"/>
      <c r="U332" s="5"/>
      <c r="V332" s="5"/>
    </row>
    <row r="333" spans="3:22" x14ac:dyDescent="0.35">
      <c r="C333" s="5"/>
      <c r="D333" s="5"/>
      <c r="E333" s="5"/>
      <c r="F333" s="5"/>
      <c r="G333" s="5"/>
      <c r="H333" s="5"/>
      <c r="I333" s="18"/>
      <c r="J333" s="20"/>
      <c r="K333" s="5"/>
      <c r="O333" s="5"/>
      <c r="U333" s="5"/>
      <c r="V333" s="5"/>
    </row>
    <row r="334" spans="3:22" x14ac:dyDescent="0.35">
      <c r="C334" s="5"/>
      <c r="D334" s="5"/>
      <c r="E334" s="5"/>
      <c r="F334" s="5"/>
      <c r="G334" s="5"/>
      <c r="H334" s="5"/>
      <c r="I334" s="18"/>
      <c r="J334" s="20"/>
      <c r="K334" s="5"/>
      <c r="O334" s="5"/>
      <c r="U334" s="5"/>
      <c r="V334" s="5"/>
    </row>
    <row r="335" spans="3:22" x14ac:dyDescent="0.35">
      <c r="C335" s="5"/>
      <c r="D335" s="5"/>
      <c r="E335" s="5"/>
      <c r="F335" s="5"/>
      <c r="G335" s="5"/>
      <c r="H335" s="5"/>
      <c r="I335" s="18"/>
      <c r="J335" s="20"/>
      <c r="K335" s="5"/>
      <c r="O335" s="5"/>
      <c r="U335" s="5"/>
      <c r="V335" s="5"/>
    </row>
    <row r="336" spans="3:22" x14ac:dyDescent="0.35">
      <c r="C336" s="5"/>
      <c r="D336" s="5"/>
      <c r="E336" s="5"/>
      <c r="F336" s="5"/>
      <c r="G336" s="5"/>
      <c r="H336" s="5"/>
      <c r="I336" s="18"/>
      <c r="J336" s="20"/>
      <c r="K336" s="5"/>
      <c r="O336" s="5"/>
      <c r="U336" s="5"/>
      <c r="V336" s="5"/>
    </row>
    <row r="337" spans="3:22" x14ac:dyDescent="0.35">
      <c r="C337" s="5"/>
      <c r="D337" s="5"/>
      <c r="E337" s="5"/>
      <c r="F337" s="5"/>
      <c r="G337" s="5"/>
      <c r="H337" s="5"/>
      <c r="I337" s="18"/>
      <c r="J337" s="20"/>
      <c r="K337" s="5"/>
      <c r="O337" s="5"/>
      <c r="U337" s="5"/>
      <c r="V337" s="5"/>
    </row>
    <row r="338" spans="3:22" x14ac:dyDescent="0.35">
      <c r="C338" s="5"/>
      <c r="D338" s="5"/>
      <c r="E338" s="5"/>
      <c r="F338" s="5"/>
      <c r="G338" s="5"/>
      <c r="H338" s="5"/>
      <c r="I338" s="18"/>
      <c r="J338" s="20"/>
      <c r="K338" s="5"/>
      <c r="O338" s="5"/>
      <c r="U338" s="5"/>
      <c r="V338" s="5"/>
    </row>
    <row r="339" spans="3:22" x14ac:dyDescent="0.35">
      <c r="C339" s="5"/>
      <c r="D339" s="5"/>
      <c r="E339" s="5"/>
      <c r="F339" s="5"/>
      <c r="G339" s="5"/>
      <c r="H339" s="5"/>
      <c r="I339" s="18"/>
      <c r="J339" s="20"/>
      <c r="K339" s="5"/>
      <c r="O339" s="5"/>
      <c r="U339" s="5"/>
      <c r="V339" s="5"/>
    </row>
    <row r="340" spans="3:22" x14ac:dyDescent="0.35">
      <c r="C340" s="5"/>
      <c r="D340" s="5"/>
      <c r="E340" s="5"/>
      <c r="F340" s="5"/>
      <c r="G340" s="5"/>
      <c r="H340" s="5"/>
      <c r="I340" s="18"/>
      <c r="J340" s="20"/>
      <c r="K340" s="5"/>
      <c r="O340" s="5"/>
      <c r="U340" s="5"/>
      <c r="V340" s="5"/>
    </row>
    <row r="341" spans="3:22" x14ac:dyDescent="0.35">
      <c r="C341" s="5"/>
      <c r="D341" s="5"/>
      <c r="E341" s="5"/>
      <c r="F341" s="5"/>
      <c r="G341" s="5"/>
      <c r="H341" s="5"/>
      <c r="I341" s="18"/>
      <c r="J341" s="20"/>
      <c r="K341" s="5"/>
      <c r="O341" s="5"/>
      <c r="U341" s="5"/>
      <c r="V341" s="5"/>
    </row>
    <row r="342" spans="3:22" x14ac:dyDescent="0.35">
      <c r="C342" s="5"/>
      <c r="D342" s="5"/>
      <c r="E342" s="5"/>
      <c r="F342" s="5"/>
      <c r="G342" s="5"/>
      <c r="H342" s="5"/>
      <c r="I342" s="18"/>
      <c r="J342" s="20"/>
      <c r="K342" s="5"/>
      <c r="O342" s="5"/>
      <c r="U342" s="5"/>
      <c r="V342" s="5"/>
    </row>
    <row r="343" spans="3:22" x14ac:dyDescent="0.35">
      <c r="C343" s="5"/>
      <c r="D343" s="5"/>
      <c r="E343" s="5"/>
      <c r="F343" s="5"/>
      <c r="G343" s="5"/>
      <c r="H343" s="5"/>
      <c r="I343" s="18"/>
      <c r="J343" s="20"/>
      <c r="K343" s="5"/>
      <c r="O343" s="5"/>
      <c r="U343" s="5"/>
      <c r="V343" s="5"/>
    </row>
    <row r="344" spans="3:22" x14ac:dyDescent="0.35">
      <c r="C344" s="5"/>
      <c r="D344" s="5"/>
      <c r="E344" s="5"/>
      <c r="F344" s="5"/>
      <c r="G344" s="5"/>
      <c r="H344" s="5"/>
      <c r="I344" s="18"/>
      <c r="J344" s="20"/>
      <c r="K344" s="5"/>
      <c r="O344" s="5"/>
      <c r="U344" s="5"/>
      <c r="V344" s="5"/>
    </row>
    <row r="345" spans="3:22" x14ac:dyDescent="0.35">
      <c r="C345" s="5"/>
      <c r="D345" s="5"/>
      <c r="E345" s="5"/>
      <c r="F345" s="5"/>
      <c r="G345" s="5"/>
      <c r="H345" s="5"/>
      <c r="I345" s="18"/>
      <c r="J345" s="20"/>
      <c r="K345" s="5"/>
      <c r="O345" s="5"/>
      <c r="U345" s="5"/>
      <c r="V345" s="5"/>
    </row>
    <row r="346" spans="3:22" x14ac:dyDescent="0.35">
      <c r="C346" s="5"/>
      <c r="D346" s="5"/>
      <c r="E346" s="5"/>
      <c r="F346" s="5"/>
      <c r="G346" s="5"/>
      <c r="H346" s="5"/>
      <c r="I346" s="18"/>
      <c r="J346" s="20"/>
      <c r="K346" s="5"/>
      <c r="O346" s="5"/>
      <c r="U346" s="5"/>
      <c r="V346" s="5"/>
    </row>
    <row r="347" spans="3:22" x14ac:dyDescent="0.35">
      <c r="C347" s="5"/>
      <c r="D347" s="5"/>
      <c r="E347" s="5"/>
      <c r="F347" s="5"/>
      <c r="G347" s="5"/>
      <c r="H347" s="5"/>
      <c r="I347" s="18"/>
      <c r="J347" s="20"/>
      <c r="K347" s="5"/>
      <c r="O347" s="5"/>
      <c r="U347" s="5"/>
      <c r="V347" s="5"/>
    </row>
    <row r="348" spans="3:22" x14ac:dyDescent="0.35">
      <c r="C348" s="5"/>
      <c r="D348" s="5"/>
      <c r="E348" s="5"/>
      <c r="F348" s="5"/>
      <c r="G348" s="5"/>
      <c r="H348" s="5"/>
      <c r="I348" s="18"/>
      <c r="J348" s="20"/>
      <c r="K348" s="5"/>
      <c r="O348" s="5"/>
      <c r="U348" s="5"/>
      <c r="V348" s="5"/>
    </row>
    <row r="349" spans="3:22" x14ac:dyDescent="0.35">
      <c r="C349" s="5"/>
      <c r="D349" s="5"/>
      <c r="E349" s="5"/>
      <c r="F349" s="5"/>
      <c r="G349" s="5"/>
      <c r="H349" s="5"/>
      <c r="I349" s="18"/>
      <c r="J349" s="20"/>
      <c r="K349" s="5"/>
      <c r="O349" s="5"/>
      <c r="U349" s="5"/>
      <c r="V349" s="5"/>
    </row>
    <row r="350" spans="3:22" x14ac:dyDescent="0.35">
      <c r="C350" s="5"/>
      <c r="D350" s="5"/>
      <c r="E350" s="5"/>
      <c r="F350" s="5"/>
      <c r="G350" s="5"/>
      <c r="H350" s="5"/>
      <c r="I350" s="18"/>
      <c r="J350" s="20"/>
      <c r="K350" s="5"/>
      <c r="O350" s="5"/>
      <c r="U350" s="5"/>
      <c r="V350" s="5"/>
    </row>
    <row r="351" spans="3:22" x14ac:dyDescent="0.35">
      <c r="C351" s="5"/>
      <c r="D351" s="5"/>
      <c r="E351" s="5"/>
      <c r="F351" s="5"/>
      <c r="G351" s="5"/>
      <c r="H351" s="5"/>
      <c r="I351" s="18"/>
      <c r="J351" s="20"/>
      <c r="K351" s="5"/>
      <c r="O351" s="5"/>
      <c r="U351" s="5"/>
      <c r="V351" s="5"/>
    </row>
    <row r="352" spans="3:22" x14ac:dyDescent="0.35">
      <c r="C352" s="5"/>
      <c r="D352" s="5"/>
      <c r="E352" s="5"/>
      <c r="F352" s="5"/>
      <c r="G352" s="5"/>
      <c r="H352" s="5"/>
      <c r="I352" s="18"/>
      <c r="J352" s="20"/>
      <c r="K352" s="5"/>
      <c r="O352" s="5"/>
      <c r="U352" s="5"/>
      <c r="V352" s="5"/>
    </row>
    <row r="353" spans="3:22" x14ac:dyDescent="0.35">
      <c r="C353" s="5"/>
      <c r="D353" s="5"/>
      <c r="E353" s="5"/>
      <c r="F353" s="5"/>
      <c r="G353" s="5"/>
      <c r="H353" s="5"/>
      <c r="I353" s="18"/>
      <c r="J353" s="20"/>
      <c r="K353" s="5"/>
      <c r="O353" s="5"/>
      <c r="U353" s="5"/>
      <c r="V353" s="5"/>
    </row>
    <row r="354" spans="3:22" x14ac:dyDescent="0.35">
      <c r="C354" s="5"/>
      <c r="D354" s="5"/>
      <c r="E354" s="5"/>
      <c r="F354" s="5"/>
      <c r="G354" s="5"/>
      <c r="H354" s="5"/>
      <c r="I354" s="18"/>
      <c r="J354" s="20"/>
      <c r="K354" s="5"/>
      <c r="O354" s="5"/>
      <c r="U354" s="5"/>
      <c r="V354" s="5"/>
    </row>
    <row r="355" spans="3:22" x14ac:dyDescent="0.35">
      <c r="C355" s="5"/>
      <c r="D355" s="5"/>
      <c r="E355" s="5"/>
      <c r="F355" s="5"/>
      <c r="G355" s="5"/>
      <c r="H355" s="5"/>
      <c r="I355" s="18"/>
      <c r="J355" s="20"/>
      <c r="K355" s="5"/>
      <c r="O355" s="5"/>
      <c r="U355" s="5"/>
      <c r="V355" s="5"/>
    </row>
    <row r="356" spans="3:22" x14ac:dyDescent="0.35">
      <c r="C356" s="5"/>
      <c r="D356" s="5"/>
      <c r="E356" s="5"/>
      <c r="F356" s="5"/>
      <c r="G356" s="5"/>
      <c r="H356" s="5"/>
      <c r="I356" s="18"/>
      <c r="J356" s="20"/>
      <c r="K356" s="5"/>
      <c r="O356" s="5"/>
      <c r="U356" s="5"/>
      <c r="V356" s="5"/>
    </row>
    <row r="357" spans="3:22" x14ac:dyDescent="0.35">
      <c r="C357" s="5"/>
      <c r="D357" s="5"/>
      <c r="E357" s="5"/>
      <c r="F357" s="5"/>
      <c r="G357" s="5"/>
      <c r="H357" s="5"/>
      <c r="I357" s="18"/>
      <c r="J357" s="20"/>
      <c r="K357" s="5"/>
      <c r="O357" s="5"/>
      <c r="U357" s="5"/>
      <c r="V357" s="5"/>
    </row>
    <row r="358" spans="3:22" x14ac:dyDescent="0.35">
      <c r="C358" s="5"/>
      <c r="D358" s="5"/>
      <c r="E358" s="5"/>
      <c r="F358" s="5"/>
      <c r="G358" s="5"/>
      <c r="H358" s="5"/>
      <c r="I358" s="18"/>
      <c r="J358" s="20"/>
      <c r="K358" s="5"/>
      <c r="O358" s="5"/>
      <c r="U358" s="5"/>
      <c r="V358" s="5"/>
    </row>
    <row r="359" spans="3:22" x14ac:dyDescent="0.35">
      <c r="C359" s="5"/>
      <c r="D359" s="5"/>
      <c r="E359" s="5"/>
      <c r="F359" s="5"/>
      <c r="G359" s="5"/>
      <c r="H359" s="5"/>
      <c r="I359" s="18"/>
      <c r="J359" s="20"/>
      <c r="K359" s="5"/>
      <c r="O359" s="5"/>
      <c r="U359" s="5"/>
      <c r="V359" s="5"/>
    </row>
    <row r="360" spans="3:22" x14ac:dyDescent="0.35">
      <c r="C360" s="5"/>
      <c r="D360" s="5"/>
      <c r="E360" s="5"/>
      <c r="F360" s="5"/>
      <c r="G360" s="5"/>
      <c r="H360" s="5"/>
      <c r="I360" s="18"/>
      <c r="J360" s="20"/>
      <c r="K360" s="5"/>
      <c r="O360" s="5"/>
      <c r="U360" s="5"/>
      <c r="V360" s="5"/>
    </row>
    <row r="361" spans="3:22" x14ac:dyDescent="0.35">
      <c r="C361" s="5"/>
      <c r="D361" s="5"/>
      <c r="E361" s="5"/>
      <c r="F361" s="5"/>
      <c r="G361" s="5"/>
      <c r="H361" s="5"/>
      <c r="I361" s="18"/>
      <c r="J361" s="20"/>
      <c r="K361" s="5"/>
      <c r="O361" s="5"/>
      <c r="U361" s="5"/>
      <c r="V361" s="5"/>
    </row>
    <row r="362" spans="3:22" x14ac:dyDescent="0.35">
      <c r="C362" s="5"/>
      <c r="D362" s="5"/>
      <c r="E362" s="5"/>
      <c r="F362" s="5"/>
      <c r="G362" s="5"/>
      <c r="H362" s="5"/>
      <c r="I362" s="18"/>
      <c r="J362" s="20"/>
      <c r="K362" s="5"/>
      <c r="O362" s="5"/>
      <c r="U362" s="5"/>
      <c r="V362" s="5"/>
    </row>
    <row r="363" spans="3:22" x14ac:dyDescent="0.35">
      <c r="C363" s="5"/>
      <c r="D363" s="5"/>
      <c r="E363" s="5"/>
      <c r="F363" s="5"/>
      <c r="G363" s="5"/>
      <c r="H363" s="5"/>
      <c r="I363" s="18"/>
      <c r="J363" s="20"/>
      <c r="K363" s="5"/>
      <c r="O363" s="5"/>
      <c r="U363" s="5"/>
      <c r="V363" s="5"/>
    </row>
    <row r="364" spans="3:22" x14ac:dyDescent="0.35">
      <c r="C364" s="5"/>
      <c r="D364" s="5"/>
      <c r="E364" s="5"/>
      <c r="F364" s="5"/>
      <c r="G364" s="5"/>
      <c r="H364" s="5"/>
      <c r="I364" s="18"/>
      <c r="J364" s="20"/>
      <c r="K364" s="5"/>
      <c r="O364" s="5"/>
      <c r="U364" s="5"/>
      <c r="V364" s="5"/>
    </row>
    <row r="365" spans="3:22" x14ac:dyDescent="0.35">
      <c r="C365" s="5"/>
      <c r="D365" s="5"/>
      <c r="E365" s="5"/>
      <c r="F365" s="5"/>
      <c r="G365" s="5"/>
      <c r="H365" s="5"/>
      <c r="I365" s="18"/>
      <c r="J365" s="20"/>
      <c r="K365" s="5"/>
      <c r="O365" s="5"/>
      <c r="U365" s="5"/>
      <c r="V365" s="5"/>
    </row>
    <row r="366" spans="3:22" x14ac:dyDescent="0.35">
      <c r="C366" s="5"/>
      <c r="D366" s="5"/>
      <c r="E366" s="5"/>
      <c r="F366" s="5"/>
      <c r="G366" s="5"/>
      <c r="H366" s="5"/>
      <c r="I366" s="18"/>
      <c r="J366" s="20"/>
      <c r="K366" s="5"/>
      <c r="O366" s="5"/>
      <c r="U366" s="5"/>
      <c r="V366" s="5"/>
    </row>
    <row r="367" spans="3:22" x14ac:dyDescent="0.35">
      <c r="C367" s="5"/>
      <c r="D367" s="5"/>
      <c r="E367" s="5"/>
      <c r="F367" s="5"/>
      <c r="G367" s="5"/>
      <c r="H367" s="5"/>
      <c r="I367" s="18"/>
      <c r="J367" s="20"/>
      <c r="K367" s="5"/>
      <c r="O367" s="5"/>
      <c r="U367" s="5"/>
      <c r="V367" s="5"/>
    </row>
    <row r="368" spans="3:22" x14ac:dyDescent="0.35">
      <c r="C368" s="5"/>
      <c r="D368" s="5"/>
      <c r="E368" s="5"/>
      <c r="F368" s="5"/>
      <c r="G368" s="5"/>
      <c r="H368" s="5"/>
      <c r="I368" s="18"/>
      <c r="J368" s="20"/>
      <c r="K368" s="5"/>
      <c r="O368" s="5"/>
      <c r="U368" s="5"/>
      <c r="V368" s="5"/>
    </row>
    <row r="369" spans="3:22" x14ac:dyDescent="0.35">
      <c r="C369" s="5"/>
      <c r="D369" s="5"/>
      <c r="E369" s="5"/>
      <c r="F369" s="5"/>
      <c r="G369" s="5"/>
      <c r="H369" s="5"/>
      <c r="I369" s="18"/>
      <c r="J369" s="20"/>
      <c r="K369" s="5"/>
      <c r="O369" s="5"/>
      <c r="U369" s="5"/>
      <c r="V369" s="5"/>
    </row>
    <row r="370" spans="3:22" x14ac:dyDescent="0.35">
      <c r="C370" s="5"/>
      <c r="D370" s="5"/>
      <c r="E370" s="5"/>
      <c r="F370" s="5"/>
      <c r="G370" s="5"/>
      <c r="H370" s="5"/>
      <c r="I370" s="18"/>
      <c r="J370" s="20"/>
      <c r="K370" s="5"/>
      <c r="O370" s="5"/>
      <c r="U370" s="5"/>
      <c r="V370" s="5"/>
    </row>
    <row r="371" spans="3:22" x14ac:dyDescent="0.35">
      <c r="C371" s="5"/>
      <c r="D371" s="5"/>
      <c r="E371" s="5"/>
      <c r="F371" s="5"/>
      <c r="G371" s="5"/>
      <c r="H371" s="5"/>
      <c r="I371" s="18"/>
      <c r="J371" s="20"/>
      <c r="K371" s="5"/>
      <c r="O371" s="5"/>
      <c r="U371" s="5"/>
      <c r="V371" s="5"/>
    </row>
    <row r="372" spans="3:22" x14ac:dyDescent="0.35">
      <c r="C372" s="5"/>
      <c r="D372" s="5"/>
      <c r="E372" s="5"/>
      <c r="F372" s="5"/>
      <c r="G372" s="5"/>
      <c r="H372" s="5"/>
      <c r="I372" s="18"/>
      <c r="J372" s="20"/>
      <c r="K372" s="5"/>
      <c r="O372" s="5"/>
      <c r="U372" s="5"/>
      <c r="V372" s="5"/>
    </row>
    <row r="373" spans="3:22" x14ac:dyDescent="0.35">
      <c r="C373" s="5"/>
      <c r="D373" s="5"/>
      <c r="E373" s="5"/>
      <c r="F373" s="5"/>
      <c r="G373" s="5"/>
      <c r="H373" s="5"/>
      <c r="I373" s="18"/>
      <c r="J373" s="20"/>
      <c r="K373" s="5"/>
      <c r="O373" s="5"/>
      <c r="U373" s="5"/>
      <c r="V373" s="5"/>
    </row>
    <row r="374" spans="3:22" x14ac:dyDescent="0.35">
      <c r="C374" s="5"/>
      <c r="D374" s="5"/>
      <c r="E374" s="5"/>
      <c r="F374" s="5"/>
      <c r="G374" s="5"/>
      <c r="H374" s="5"/>
      <c r="I374" s="18"/>
      <c r="J374" s="20"/>
      <c r="K374" s="5"/>
      <c r="O374" s="5"/>
      <c r="U374" s="5"/>
      <c r="V374" s="5"/>
    </row>
    <row r="375" spans="3:22" x14ac:dyDescent="0.35">
      <c r="C375" s="5"/>
      <c r="D375" s="5"/>
      <c r="E375" s="5"/>
      <c r="F375" s="5"/>
      <c r="G375" s="5"/>
      <c r="H375" s="5"/>
      <c r="I375" s="18"/>
      <c r="J375" s="20"/>
      <c r="K375" s="5"/>
      <c r="O375" s="5"/>
      <c r="U375" s="5"/>
      <c r="V375" s="5"/>
    </row>
    <row r="376" spans="3:22" x14ac:dyDescent="0.35">
      <c r="C376" s="5"/>
      <c r="D376" s="5"/>
      <c r="E376" s="5"/>
      <c r="F376" s="5"/>
      <c r="G376" s="5"/>
      <c r="H376" s="5"/>
      <c r="I376" s="18"/>
      <c r="J376" s="20"/>
      <c r="K376" s="5"/>
      <c r="O376" s="5"/>
      <c r="U376" s="5"/>
      <c r="V376" s="5"/>
    </row>
    <row r="377" spans="3:22" x14ac:dyDescent="0.35">
      <c r="C377" s="5"/>
      <c r="D377" s="5"/>
      <c r="E377" s="5"/>
      <c r="F377" s="5"/>
      <c r="G377" s="5"/>
      <c r="H377" s="5"/>
      <c r="I377" s="18"/>
      <c r="J377" s="20"/>
      <c r="K377" s="5"/>
      <c r="O377" s="5"/>
      <c r="U377" s="5"/>
      <c r="V377" s="5"/>
    </row>
    <row r="378" spans="3:22" x14ac:dyDescent="0.35">
      <c r="C378" s="5"/>
      <c r="D378" s="5"/>
      <c r="E378" s="5"/>
      <c r="F378" s="5"/>
      <c r="G378" s="5"/>
      <c r="H378" s="5"/>
      <c r="I378" s="18"/>
      <c r="J378" s="20"/>
      <c r="K378" s="5"/>
      <c r="O378" s="5"/>
      <c r="U378" s="5"/>
      <c r="V378" s="5"/>
    </row>
    <row r="379" spans="3:22" x14ac:dyDescent="0.35">
      <c r="C379" s="5"/>
      <c r="D379" s="5"/>
      <c r="E379" s="5"/>
      <c r="F379" s="5"/>
      <c r="G379" s="5"/>
      <c r="H379" s="5"/>
      <c r="I379" s="18"/>
      <c r="J379" s="20"/>
      <c r="K379" s="5"/>
      <c r="O379" s="5"/>
      <c r="U379" s="5"/>
      <c r="V379" s="5"/>
    </row>
    <row r="380" spans="3:22" x14ac:dyDescent="0.35">
      <c r="C380" s="5"/>
      <c r="D380" s="5"/>
      <c r="E380" s="5"/>
      <c r="F380" s="5"/>
      <c r="G380" s="5"/>
      <c r="H380" s="5"/>
      <c r="I380" s="18"/>
      <c r="J380" s="20"/>
      <c r="K380" s="5"/>
      <c r="O380" s="5"/>
      <c r="U380" s="5"/>
      <c r="V380" s="5"/>
    </row>
    <row r="381" spans="3:22" x14ac:dyDescent="0.35">
      <c r="C381" s="5"/>
      <c r="D381" s="5"/>
      <c r="E381" s="5"/>
      <c r="F381" s="5"/>
      <c r="G381" s="5"/>
      <c r="H381" s="5"/>
      <c r="I381" s="18"/>
      <c r="J381" s="20"/>
      <c r="K381" s="5"/>
      <c r="O381" s="5"/>
      <c r="U381" s="5"/>
      <c r="V381" s="5"/>
    </row>
    <row r="382" spans="3:22" x14ac:dyDescent="0.35">
      <c r="C382" s="5"/>
      <c r="D382" s="5"/>
      <c r="E382" s="5"/>
      <c r="F382" s="5"/>
      <c r="G382" s="5"/>
      <c r="H382" s="5"/>
      <c r="I382" s="18"/>
      <c r="J382" s="20"/>
      <c r="K382" s="5"/>
      <c r="O382" s="5"/>
      <c r="U382" s="5"/>
      <c r="V382" s="5"/>
    </row>
    <row r="383" spans="3:22" x14ac:dyDescent="0.35">
      <c r="C383" s="5"/>
      <c r="D383" s="5"/>
      <c r="E383" s="5"/>
      <c r="F383" s="5"/>
      <c r="G383" s="5"/>
      <c r="H383" s="5"/>
      <c r="I383" s="18"/>
      <c r="J383" s="20"/>
      <c r="K383" s="5"/>
      <c r="O383" s="5"/>
      <c r="U383" s="5"/>
      <c r="V383" s="5"/>
    </row>
    <row r="384" spans="3:22" x14ac:dyDescent="0.35">
      <c r="C384" s="5"/>
      <c r="D384" s="5"/>
      <c r="E384" s="5"/>
      <c r="F384" s="5"/>
      <c r="G384" s="5"/>
      <c r="H384" s="5"/>
      <c r="I384" s="18"/>
      <c r="J384" s="20"/>
      <c r="K384" s="5"/>
      <c r="O384" s="5"/>
      <c r="U384" s="5"/>
      <c r="V384" s="5"/>
    </row>
    <row r="385" spans="3:22" x14ac:dyDescent="0.35">
      <c r="C385" s="5"/>
      <c r="D385" s="5"/>
      <c r="E385" s="5"/>
      <c r="F385" s="5"/>
      <c r="G385" s="5"/>
      <c r="H385" s="5"/>
      <c r="I385" s="18"/>
      <c r="J385" s="20"/>
      <c r="K385" s="5"/>
      <c r="O385" s="5"/>
      <c r="U385" s="5"/>
      <c r="V385" s="5"/>
    </row>
    <row r="386" spans="3:22" x14ac:dyDescent="0.35">
      <c r="C386" s="5"/>
      <c r="D386" s="5"/>
      <c r="E386" s="5"/>
      <c r="F386" s="5"/>
      <c r="G386" s="5"/>
      <c r="H386" s="5"/>
      <c r="I386" s="18"/>
      <c r="J386" s="20"/>
      <c r="K386" s="5"/>
      <c r="O386" s="5"/>
      <c r="U386" s="5"/>
      <c r="V386" s="5"/>
    </row>
    <row r="387" spans="3:22" x14ac:dyDescent="0.35">
      <c r="C387" s="5"/>
      <c r="D387" s="5"/>
      <c r="E387" s="5"/>
      <c r="F387" s="5"/>
      <c r="G387" s="5"/>
      <c r="H387" s="5"/>
      <c r="I387" s="18"/>
      <c r="J387" s="20"/>
      <c r="K387" s="5"/>
      <c r="O387" s="5"/>
      <c r="U387" s="5"/>
      <c r="V387" s="5"/>
    </row>
    <row r="388" spans="3:22" x14ac:dyDescent="0.35">
      <c r="C388" s="5"/>
      <c r="D388" s="5"/>
      <c r="E388" s="5"/>
      <c r="F388" s="5"/>
      <c r="G388" s="5"/>
      <c r="H388" s="5"/>
      <c r="I388" s="18"/>
      <c r="J388" s="20"/>
      <c r="K388" s="5"/>
      <c r="O388" s="5"/>
      <c r="U388" s="5"/>
      <c r="V388" s="5"/>
    </row>
    <row r="389" spans="3:22" x14ac:dyDescent="0.35">
      <c r="C389" s="5"/>
      <c r="D389" s="5"/>
      <c r="E389" s="5"/>
      <c r="F389" s="5"/>
      <c r="G389" s="5"/>
      <c r="H389" s="5"/>
      <c r="I389" s="18"/>
      <c r="J389" s="20"/>
      <c r="K389" s="5"/>
      <c r="O389" s="5"/>
      <c r="U389" s="5"/>
      <c r="V389" s="5"/>
    </row>
    <row r="390" spans="3:22" x14ac:dyDescent="0.35">
      <c r="C390" s="5"/>
      <c r="D390" s="5"/>
      <c r="E390" s="5"/>
      <c r="F390" s="5"/>
      <c r="G390" s="5"/>
      <c r="H390" s="5"/>
      <c r="I390" s="18"/>
      <c r="J390" s="20"/>
      <c r="K390" s="5"/>
      <c r="O390" s="5"/>
      <c r="U390" s="5"/>
      <c r="V390" s="5"/>
    </row>
    <row r="391" spans="3:22" x14ac:dyDescent="0.35">
      <c r="C391" s="5"/>
      <c r="D391" s="5"/>
      <c r="E391" s="5"/>
      <c r="F391" s="5"/>
      <c r="G391" s="5"/>
      <c r="H391" s="5"/>
      <c r="I391" s="18"/>
      <c r="J391" s="20"/>
      <c r="K391" s="5"/>
      <c r="O391" s="5"/>
      <c r="U391" s="5"/>
      <c r="V391" s="5"/>
    </row>
    <row r="392" spans="3:22" x14ac:dyDescent="0.35">
      <c r="C392" s="5"/>
      <c r="D392" s="5"/>
      <c r="E392" s="5"/>
      <c r="F392" s="5"/>
      <c r="G392" s="5"/>
      <c r="H392" s="5"/>
      <c r="I392" s="18"/>
      <c r="J392" s="20"/>
      <c r="K392" s="5"/>
      <c r="O392" s="5"/>
      <c r="U392" s="5"/>
      <c r="V392" s="5"/>
    </row>
    <row r="393" spans="3:22" x14ac:dyDescent="0.35">
      <c r="C393" s="5"/>
      <c r="D393" s="5"/>
      <c r="E393" s="5"/>
      <c r="F393" s="5"/>
      <c r="G393" s="5"/>
      <c r="H393" s="5"/>
      <c r="I393" s="18"/>
      <c r="J393" s="20"/>
      <c r="K393" s="5"/>
      <c r="O393" s="5"/>
      <c r="U393" s="5"/>
      <c r="V393" s="5"/>
    </row>
    <row r="394" spans="3:22" x14ac:dyDescent="0.35">
      <c r="C394" s="5"/>
      <c r="D394" s="5"/>
      <c r="E394" s="5"/>
      <c r="F394" s="5"/>
      <c r="G394" s="5"/>
      <c r="H394" s="5"/>
      <c r="I394" s="18"/>
      <c r="J394" s="20"/>
      <c r="K394" s="5"/>
      <c r="O394" s="5"/>
      <c r="U394" s="5"/>
      <c r="V394" s="5"/>
    </row>
    <row r="395" spans="3:22" x14ac:dyDescent="0.35">
      <c r="C395" s="5"/>
      <c r="D395" s="5"/>
      <c r="E395" s="5"/>
      <c r="F395" s="5"/>
      <c r="G395" s="5"/>
      <c r="H395" s="5"/>
      <c r="I395" s="18"/>
      <c r="J395" s="20"/>
      <c r="K395" s="5"/>
      <c r="O395" s="5"/>
      <c r="U395" s="5"/>
      <c r="V395" s="5"/>
    </row>
    <row r="396" spans="3:22" x14ac:dyDescent="0.35">
      <c r="C396" s="5"/>
      <c r="D396" s="5"/>
      <c r="E396" s="5"/>
      <c r="F396" s="5"/>
      <c r="G396" s="5"/>
      <c r="H396" s="5"/>
      <c r="I396" s="18"/>
      <c r="J396" s="20"/>
      <c r="K396" s="5"/>
      <c r="O396" s="5"/>
      <c r="U396" s="5"/>
      <c r="V396" s="5"/>
    </row>
    <row r="397" spans="3:22" x14ac:dyDescent="0.35">
      <c r="C397" s="5"/>
      <c r="D397" s="5"/>
      <c r="E397" s="5"/>
      <c r="F397" s="5"/>
      <c r="G397" s="5"/>
      <c r="H397" s="5"/>
      <c r="I397" s="18"/>
      <c r="J397" s="20"/>
      <c r="K397" s="5"/>
      <c r="O397" s="5"/>
      <c r="U397" s="5"/>
      <c r="V397" s="5"/>
    </row>
    <row r="398" spans="3:22" x14ac:dyDescent="0.35">
      <c r="C398" s="5"/>
      <c r="D398" s="5"/>
      <c r="E398" s="5"/>
      <c r="F398" s="5"/>
      <c r="G398" s="5"/>
      <c r="H398" s="5"/>
      <c r="I398" s="18"/>
      <c r="J398" s="20"/>
      <c r="K398" s="5"/>
      <c r="O398" s="5"/>
      <c r="U398" s="5"/>
      <c r="V398" s="5"/>
    </row>
    <row r="399" spans="3:22" x14ac:dyDescent="0.35">
      <c r="C399" s="5"/>
      <c r="D399" s="5"/>
      <c r="E399" s="5"/>
      <c r="F399" s="5"/>
      <c r="G399" s="5"/>
      <c r="H399" s="5"/>
      <c r="I399" s="18"/>
      <c r="J399" s="20"/>
      <c r="K399" s="5"/>
      <c r="O399" s="5"/>
      <c r="U399" s="5"/>
      <c r="V399" s="5"/>
    </row>
    <row r="400" spans="3:22" x14ac:dyDescent="0.35">
      <c r="C400" s="5"/>
      <c r="D400" s="5"/>
      <c r="E400" s="5"/>
      <c r="F400" s="5"/>
      <c r="G400" s="5"/>
      <c r="H400" s="5"/>
      <c r="I400" s="18"/>
      <c r="J400" s="20"/>
      <c r="K400" s="5"/>
      <c r="O400" s="5"/>
      <c r="U400" s="5"/>
      <c r="V400" s="5"/>
    </row>
    <row r="401" spans="3:22" x14ac:dyDescent="0.35">
      <c r="C401" s="5"/>
      <c r="D401" s="5"/>
      <c r="E401" s="5"/>
      <c r="F401" s="5"/>
      <c r="G401" s="5"/>
      <c r="H401" s="5"/>
      <c r="I401" s="18"/>
      <c r="J401" s="20"/>
      <c r="K401" s="5"/>
      <c r="O401" s="5"/>
      <c r="U401" s="5"/>
      <c r="V401" s="5"/>
    </row>
    <row r="402" spans="3:22" x14ac:dyDescent="0.35">
      <c r="C402" s="5"/>
      <c r="D402" s="5"/>
      <c r="E402" s="5"/>
      <c r="F402" s="5"/>
      <c r="G402" s="5"/>
      <c r="H402" s="5"/>
      <c r="I402" s="18"/>
      <c r="J402" s="20"/>
      <c r="K402" s="5"/>
      <c r="O402" s="5"/>
      <c r="U402" s="5"/>
      <c r="V402" s="5"/>
    </row>
    <row r="403" spans="3:22" x14ac:dyDescent="0.35">
      <c r="C403" s="5"/>
      <c r="D403" s="5"/>
      <c r="E403" s="5"/>
      <c r="F403" s="5"/>
      <c r="G403" s="5"/>
      <c r="H403" s="5"/>
      <c r="I403" s="18"/>
      <c r="J403" s="20"/>
      <c r="K403" s="5"/>
      <c r="O403" s="5"/>
      <c r="U403" s="5"/>
      <c r="V403" s="5"/>
    </row>
    <row r="404" spans="3:22" x14ac:dyDescent="0.35">
      <c r="C404" s="5"/>
      <c r="D404" s="5"/>
      <c r="E404" s="5"/>
      <c r="F404" s="5"/>
      <c r="G404" s="5"/>
      <c r="H404" s="5"/>
      <c r="I404" s="18"/>
      <c r="J404" s="20"/>
      <c r="K404" s="5"/>
      <c r="O404" s="5"/>
      <c r="U404" s="5"/>
      <c r="V404" s="5"/>
    </row>
    <row r="405" spans="3:22" x14ac:dyDescent="0.35">
      <c r="C405" s="5"/>
      <c r="D405" s="5"/>
      <c r="E405" s="5"/>
      <c r="F405" s="5"/>
      <c r="G405" s="5"/>
      <c r="H405" s="5"/>
      <c r="I405" s="18"/>
      <c r="J405" s="20"/>
      <c r="K405" s="5"/>
      <c r="O405" s="5"/>
      <c r="U405" s="5"/>
      <c r="V405" s="5"/>
    </row>
    <row r="406" spans="3:22" x14ac:dyDescent="0.35">
      <c r="C406" s="5"/>
      <c r="D406" s="5"/>
      <c r="E406" s="5"/>
      <c r="F406" s="5"/>
      <c r="G406" s="5"/>
      <c r="H406" s="5"/>
      <c r="I406" s="18"/>
      <c r="J406" s="20"/>
      <c r="K406" s="5"/>
      <c r="O406" s="5"/>
      <c r="U406" s="5"/>
      <c r="V406" s="5"/>
    </row>
    <row r="407" spans="3:22" x14ac:dyDescent="0.35">
      <c r="C407" s="5"/>
      <c r="D407" s="5"/>
      <c r="E407" s="5"/>
      <c r="F407" s="5"/>
      <c r="G407" s="5"/>
      <c r="H407" s="5"/>
      <c r="I407" s="18"/>
      <c r="J407" s="20"/>
      <c r="K407" s="5"/>
      <c r="O407" s="5"/>
      <c r="U407" s="5"/>
      <c r="V407" s="5"/>
    </row>
    <row r="408" spans="3:22" x14ac:dyDescent="0.35">
      <c r="C408" s="5"/>
      <c r="D408" s="5"/>
      <c r="E408" s="5"/>
      <c r="F408" s="5"/>
      <c r="G408" s="5"/>
      <c r="H408" s="5"/>
      <c r="I408" s="18"/>
      <c r="J408" s="20"/>
      <c r="K408" s="5"/>
      <c r="O408" s="5"/>
      <c r="U408" s="5"/>
      <c r="V408" s="5"/>
    </row>
    <row r="409" spans="3:22" x14ac:dyDescent="0.35">
      <c r="C409" s="5"/>
      <c r="D409" s="5"/>
      <c r="E409" s="5"/>
      <c r="F409" s="5"/>
      <c r="G409" s="5"/>
      <c r="H409" s="5"/>
      <c r="I409" s="18"/>
      <c r="J409" s="20"/>
      <c r="K409" s="5"/>
      <c r="O409" s="5"/>
      <c r="U409" s="5"/>
      <c r="V409" s="5"/>
    </row>
    <row r="410" spans="3:22" x14ac:dyDescent="0.35">
      <c r="C410" s="5"/>
      <c r="D410" s="5"/>
      <c r="E410" s="5"/>
      <c r="F410" s="5"/>
      <c r="G410" s="5"/>
      <c r="H410" s="5"/>
      <c r="I410" s="18"/>
      <c r="J410" s="20"/>
      <c r="K410" s="5"/>
      <c r="O410" s="5"/>
      <c r="U410" s="5"/>
      <c r="V410" s="5"/>
    </row>
    <row r="411" spans="3:22" x14ac:dyDescent="0.35">
      <c r="C411" s="5"/>
      <c r="D411" s="5"/>
      <c r="E411" s="5"/>
      <c r="F411" s="5"/>
      <c r="G411" s="5"/>
      <c r="H411" s="5"/>
      <c r="I411" s="18"/>
      <c r="J411" s="20"/>
      <c r="K411" s="5"/>
      <c r="O411" s="5"/>
      <c r="U411" s="5"/>
      <c r="V411" s="5"/>
    </row>
    <row r="412" spans="3:22" x14ac:dyDescent="0.35">
      <c r="C412" s="5"/>
      <c r="D412" s="5"/>
      <c r="E412" s="5"/>
      <c r="F412" s="5"/>
      <c r="G412" s="5"/>
      <c r="H412" s="5"/>
      <c r="I412" s="18"/>
      <c r="J412" s="20"/>
      <c r="K412" s="5"/>
      <c r="O412" s="5"/>
      <c r="U412" s="5"/>
      <c r="V412" s="5"/>
    </row>
    <row r="413" spans="3:22" x14ac:dyDescent="0.35">
      <c r="C413" s="5"/>
      <c r="D413" s="5"/>
      <c r="E413" s="5"/>
      <c r="F413" s="5"/>
      <c r="G413" s="5"/>
      <c r="H413" s="5"/>
      <c r="I413" s="18"/>
      <c r="J413" s="20"/>
      <c r="K413" s="5"/>
      <c r="O413" s="5"/>
      <c r="U413" s="5"/>
      <c r="V413" s="5"/>
    </row>
    <row r="414" spans="3:22" x14ac:dyDescent="0.35">
      <c r="C414" s="5"/>
      <c r="D414" s="5"/>
      <c r="E414" s="5"/>
      <c r="F414" s="5"/>
      <c r="G414" s="5"/>
      <c r="H414" s="5"/>
      <c r="I414" s="18"/>
      <c r="J414" s="20"/>
      <c r="K414" s="5"/>
      <c r="O414" s="5"/>
      <c r="U414" s="5"/>
      <c r="V414" s="5"/>
    </row>
    <row r="415" spans="3:22" x14ac:dyDescent="0.35">
      <c r="C415" s="5"/>
      <c r="D415" s="5"/>
      <c r="E415" s="5"/>
      <c r="F415" s="5"/>
      <c r="G415" s="5"/>
      <c r="H415" s="5"/>
      <c r="I415" s="18"/>
      <c r="J415" s="20"/>
      <c r="K415" s="5"/>
      <c r="O415" s="5"/>
      <c r="U415" s="5"/>
      <c r="V415" s="5"/>
    </row>
    <row r="416" spans="3:22" x14ac:dyDescent="0.35">
      <c r="C416" s="5"/>
      <c r="D416" s="5"/>
      <c r="E416" s="5"/>
      <c r="F416" s="5"/>
      <c r="G416" s="5"/>
      <c r="H416" s="5"/>
      <c r="I416" s="18"/>
      <c r="J416" s="20"/>
      <c r="K416" s="5"/>
      <c r="O416" s="5"/>
      <c r="U416" s="5"/>
      <c r="V416" s="5"/>
    </row>
    <row r="417" spans="3:22" x14ac:dyDescent="0.35">
      <c r="C417" s="5"/>
      <c r="D417" s="5"/>
      <c r="E417" s="5"/>
      <c r="F417" s="5"/>
      <c r="G417" s="5"/>
      <c r="H417" s="5"/>
      <c r="I417" s="18"/>
      <c r="J417" s="20"/>
      <c r="K417" s="5"/>
      <c r="O417" s="5"/>
      <c r="U417" s="5"/>
      <c r="V417" s="5"/>
    </row>
    <row r="418" spans="3:22" x14ac:dyDescent="0.35">
      <c r="C418" s="5"/>
      <c r="D418" s="5"/>
      <c r="E418" s="5"/>
      <c r="F418" s="5"/>
      <c r="G418" s="5"/>
      <c r="H418" s="5"/>
      <c r="I418" s="18"/>
      <c r="J418" s="20"/>
      <c r="K418" s="5"/>
      <c r="O418" s="5"/>
      <c r="U418" s="5"/>
      <c r="V418" s="5"/>
    </row>
    <row r="419" spans="3:22" x14ac:dyDescent="0.35">
      <c r="C419" s="5"/>
      <c r="D419" s="5"/>
      <c r="E419" s="5"/>
      <c r="F419" s="5"/>
      <c r="G419" s="5"/>
      <c r="H419" s="5"/>
      <c r="I419" s="18"/>
      <c r="J419" s="20"/>
      <c r="K419" s="5"/>
      <c r="O419" s="5"/>
      <c r="U419" s="5"/>
      <c r="V419" s="5"/>
    </row>
    <row r="420" spans="3:22" x14ac:dyDescent="0.35">
      <c r="C420" s="5"/>
      <c r="D420" s="5"/>
      <c r="E420" s="5"/>
      <c r="F420" s="5"/>
      <c r="G420" s="5"/>
      <c r="H420" s="5"/>
      <c r="I420" s="18"/>
      <c r="J420" s="20"/>
      <c r="K420" s="5"/>
      <c r="O420" s="5"/>
      <c r="U420" s="5"/>
      <c r="V420" s="5"/>
    </row>
    <row r="421" spans="3:22" x14ac:dyDescent="0.35">
      <c r="C421" s="5"/>
      <c r="D421" s="5"/>
      <c r="E421" s="5"/>
      <c r="F421" s="5"/>
      <c r="G421" s="5"/>
      <c r="H421" s="5"/>
      <c r="I421" s="18"/>
      <c r="J421" s="20"/>
      <c r="K421" s="5"/>
      <c r="O421" s="5"/>
      <c r="U421" s="5"/>
      <c r="V421" s="5"/>
    </row>
    <row r="422" spans="3:22" x14ac:dyDescent="0.35">
      <c r="C422" s="5"/>
      <c r="D422" s="5"/>
      <c r="E422" s="5"/>
      <c r="F422" s="5"/>
      <c r="G422" s="5"/>
      <c r="H422" s="5"/>
      <c r="I422" s="18"/>
      <c r="J422" s="20"/>
      <c r="K422" s="5"/>
      <c r="O422" s="5"/>
      <c r="U422" s="5"/>
      <c r="V422" s="5"/>
    </row>
    <row r="423" spans="3:22" x14ac:dyDescent="0.35">
      <c r="C423" s="5"/>
      <c r="D423" s="5"/>
      <c r="E423" s="5"/>
      <c r="F423" s="5"/>
      <c r="G423" s="5"/>
      <c r="H423" s="5"/>
      <c r="I423" s="18"/>
      <c r="J423" s="20"/>
      <c r="K423" s="5"/>
      <c r="O423" s="5"/>
      <c r="U423" s="5"/>
      <c r="V423" s="5"/>
    </row>
    <row r="424" spans="3:22" x14ac:dyDescent="0.35">
      <c r="C424" s="5"/>
      <c r="D424" s="5"/>
      <c r="E424" s="5"/>
      <c r="F424" s="5"/>
      <c r="G424" s="5"/>
      <c r="H424" s="5"/>
      <c r="I424" s="18"/>
      <c r="J424" s="20"/>
      <c r="K424" s="5"/>
      <c r="O424" s="5"/>
      <c r="U424" s="5"/>
      <c r="V424" s="5"/>
    </row>
    <row r="425" spans="3:22" x14ac:dyDescent="0.35">
      <c r="C425" s="5"/>
      <c r="D425" s="5"/>
      <c r="E425" s="5"/>
      <c r="F425" s="5"/>
      <c r="G425" s="5"/>
      <c r="H425" s="5"/>
      <c r="I425" s="18"/>
      <c r="J425" s="20"/>
      <c r="K425" s="5"/>
      <c r="O425" s="5"/>
      <c r="U425" s="5"/>
      <c r="V425" s="5"/>
    </row>
    <row r="426" spans="3:22" x14ac:dyDescent="0.35">
      <c r="C426" s="5"/>
      <c r="D426" s="5"/>
      <c r="E426" s="5"/>
      <c r="F426" s="5"/>
      <c r="G426" s="5"/>
      <c r="H426" s="5"/>
      <c r="I426" s="18"/>
      <c r="J426" s="20"/>
      <c r="K426" s="5"/>
      <c r="O426" s="5"/>
      <c r="U426" s="5"/>
      <c r="V426" s="5"/>
    </row>
    <row r="427" spans="3:22" x14ac:dyDescent="0.35">
      <c r="C427" s="5"/>
      <c r="D427" s="5"/>
      <c r="E427" s="5"/>
      <c r="F427" s="5"/>
      <c r="G427" s="5"/>
      <c r="H427" s="5"/>
      <c r="I427" s="18"/>
      <c r="J427" s="20"/>
      <c r="K427" s="5"/>
      <c r="O427" s="5"/>
      <c r="U427" s="5"/>
      <c r="V427" s="5"/>
    </row>
    <row r="428" spans="3:22" x14ac:dyDescent="0.35">
      <c r="C428" s="5"/>
      <c r="D428" s="5"/>
      <c r="E428" s="5"/>
      <c r="F428" s="5"/>
      <c r="G428" s="5"/>
      <c r="H428" s="5"/>
      <c r="I428" s="18"/>
      <c r="J428" s="20"/>
      <c r="K428" s="5"/>
      <c r="O428" s="5"/>
      <c r="U428" s="5"/>
      <c r="V428" s="5"/>
    </row>
    <row r="429" spans="3:22" x14ac:dyDescent="0.35">
      <c r="C429" s="5"/>
      <c r="D429" s="5"/>
      <c r="E429" s="5"/>
      <c r="F429" s="5"/>
      <c r="G429" s="5"/>
      <c r="H429" s="5"/>
      <c r="I429" s="18"/>
      <c r="J429" s="20"/>
      <c r="K429" s="5"/>
      <c r="O429" s="5"/>
      <c r="U429" s="5"/>
      <c r="V429" s="5"/>
    </row>
    <row r="430" spans="3:22" x14ac:dyDescent="0.35">
      <c r="C430" s="5"/>
      <c r="D430" s="5"/>
      <c r="E430" s="5"/>
      <c r="F430" s="5"/>
      <c r="G430" s="5"/>
      <c r="H430" s="5"/>
      <c r="I430" s="18"/>
      <c r="J430" s="20"/>
      <c r="K430" s="5"/>
      <c r="O430" s="5"/>
      <c r="U430" s="5"/>
      <c r="V430" s="5"/>
    </row>
    <row r="431" spans="3:22" x14ac:dyDescent="0.35">
      <c r="C431" s="5"/>
      <c r="D431" s="5"/>
      <c r="E431" s="5"/>
      <c r="F431" s="5"/>
      <c r="G431" s="5"/>
      <c r="H431" s="5"/>
      <c r="I431" s="18"/>
      <c r="J431" s="20"/>
      <c r="K431" s="5"/>
      <c r="O431" s="5"/>
      <c r="U431" s="5"/>
      <c r="V431" s="5"/>
    </row>
    <row r="432" spans="3:22" x14ac:dyDescent="0.35">
      <c r="C432" s="5"/>
      <c r="D432" s="5"/>
      <c r="E432" s="5"/>
      <c r="F432" s="5"/>
      <c r="G432" s="5"/>
      <c r="H432" s="5"/>
      <c r="I432" s="18"/>
      <c r="J432" s="20"/>
      <c r="K432" s="5"/>
      <c r="O432" s="5"/>
      <c r="U432" s="5"/>
      <c r="V432" s="5"/>
    </row>
    <row r="433" spans="3:22" x14ac:dyDescent="0.35">
      <c r="C433" s="5"/>
      <c r="D433" s="5"/>
      <c r="E433" s="5"/>
      <c r="F433" s="5"/>
      <c r="G433" s="5"/>
      <c r="H433" s="5"/>
      <c r="I433" s="18"/>
      <c r="J433" s="20"/>
      <c r="K433" s="5"/>
      <c r="O433" s="5"/>
      <c r="U433" s="5"/>
      <c r="V433" s="5"/>
    </row>
    <row r="434" spans="3:22" x14ac:dyDescent="0.35">
      <c r="C434" s="5"/>
      <c r="D434" s="5"/>
      <c r="E434" s="5"/>
      <c r="F434" s="5"/>
      <c r="G434" s="5"/>
      <c r="H434" s="5"/>
      <c r="I434" s="18"/>
      <c r="J434" s="20"/>
      <c r="K434" s="5"/>
      <c r="O434" s="5"/>
      <c r="U434" s="5"/>
      <c r="V434" s="5"/>
    </row>
    <row r="435" spans="3:22" x14ac:dyDescent="0.35">
      <c r="C435" s="5"/>
      <c r="D435" s="5"/>
      <c r="E435" s="5"/>
      <c r="F435" s="5"/>
      <c r="G435" s="5"/>
      <c r="H435" s="5"/>
      <c r="I435" s="18"/>
      <c r="J435" s="20"/>
      <c r="K435" s="5"/>
      <c r="O435" s="5"/>
      <c r="U435" s="5"/>
      <c r="V435" s="5"/>
    </row>
    <row r="436" spans="3:22" x14ac:dyDescent="0.35">
      <c r="C436" s="5"/>
      <c r="D436" s="5"/>
      <c r="E436" s="5"/>
      <c r="F436" s="5"/>
      <c r="G436" s="5"/>
      <c r="H436" s="5"/>
      <c r="I436" s="18"/>
      <c r="J436" s="20"/>
      <c r="K436" s="5"/>
      <c r="O436" s="5"/>
      <c r="U436" s="5"/>
      <c r="V436" s="5"/>
    </row>
    <row r="437" spans="3:22" x14ac:dyDescent="0.35">
      <c r="C437" s="5"/>
      <c r="D437" s="5"/>
      <c r="E437" s="5"/>
      <c r="F437" s="5"/>
      <c r="G437" s="5"/>
      <c r="H437" s="5"/>
      <c r="I437" s="18"/>
      <c r="J437" s="20"/>
      <c r="K437" s="5"/>
      <c r="O437" s="5"/>
      <c r="U437" s="5"/>
      <c r="V437" s="5"/>
    </row>
    <row r="438" spans="3:22" x14ac:dyDescent="0.35">
      <c r="C438" s="5"/>
      <c r="D438" s="5"/>
      <c r="E438" s="5"/>
      <c r="F438" s="5"/>
      <c r="G438" s="5"/>
      <c r="H438" s="5"/>
      <c r="I438" s="18"/>
      <c r="J438" s="20"/>
      <c r="K438" s="5"/>
      <c r="O438" s="5"/>
      <c r="U438" s="5"/>
      <c r="V438" s="5"/>
    </row>
    <row r="439" spans="3:22" x14ac:dyDescent="0.35">
      <c r="C439" s="5"/>
      <c r="D439" s="5"/>
      <c r="E439" s="5"/>
      <c r="F439" s="5"/>
      <c r="G439" s="5"/>
      <c r="H439" s="5"/>
      <c r="I439" s="18"/>
      <c r="J439" s="20"/>
      <c r="K439" s="5"/>
      <c r="O439" s="5"/>
      <c r="U439" s="5"/>
      <c r="V439" s="5"/>
    </row>
    <row r="440" spans="3:22" x14ac:dyDescent="0.35">
      <c r="C440" s="5"/>
      <c r="D440" s="5"/>
      <c r="E440" s="5"/>
      <c r="F440" s="5"/>
      <c r="G440" s="5"/>
      <c r="H440" s="5"/>
      <c r="I440" s="18"/>
      <c r="J440" s="20"/>
      <c r="K440" s="5"/>
      <c r="O440" s="5"/>
      <c r="U440" s="5"/>
      <c r="V440" s="5"/>
    </row>
    <row r="441" spans="3:22" x14ac:dyDescent="0.35">
      <c r="C441" s="5"/>
      <c r="D441" s="5"/>
      <c r="E441" s="5"/>
      <c r="F441" s="5"/>
      <c r="G441" s="5"/>
      <c r="H441" s="5"/>
      <c r="I441" s="18"/>
      <c r="J441" s="20"/>
      <c r="K441" s="5"/>
      <c r="O441" s="5"/>
      <c r="U441" s="5"/>
      <c r="V441" s="5"/>
    </row>
    <row r="442" spans="3:22" x14ac:dyDescent="0.35">
      <c r="C442" s="5"/>
      <c r="D442" s="5"/>
      <c r="E442" s="5"/>
      <c r="F442" s="5"/>
      <c r="G442" s="5"/>
      <c r="H442" s="5"/>
      <c r="I442" s="18"/>
      <c r="J442" s="20"/>
      <c r="K442" s="5"/>
      <c r="O442" s="5"/>
      <c r="U442" s="5"/>
      <c r="V442" s="5"/>
    </row>
    <row r="443" spans="3:22" x14ac:dyDescent="0.35">
      <c r="C443" s="5"/>
      <c r="D443" s="5"/>
      <c r="E443" s="5"/>
      <c r="F443" s="5"/>
      <c r="G443" s="5"/>
      <c r="H443" s="5"/>
      <c r="I443" s="18"/>
      <c r="J443" s="20"/>
      <c r="K443" s="5"/>
      <c r="O443" s="5"/>
      <c r="U443" s="5"/>
      <c r="V443" s="5"/>
    </row>
    <row r="444" spans="3:22" x14ac:dyDescent="0.35">
      <c r="C444" s="5"/>
      <c r="D444" s="5"/>
      <c r="E444" s="5"/>
      <c r="F444" s="5"/>
      <c r="G444" s="5"/>
      <c r="H444" s="5"/>
      <c r="I444" s="18"/>
      <c r="J444" s="20"/>
      <c r="K444" s="5"/>
      <c r="O444" s="5"/>
      <c r="U444" s="5"/>
      <c r="V444" s="5"/>
    </row>
    <row r="445" spans="3:22" x14ac:dyDescent="0.35">
      <c r="C445" s="5"/>
      <c r="D445" s="5"/>
      <c r="E445" s="5"/>
      <c r="F445" s="5"/>
      <c r="G445" s="5"/>
      <c r="H445" s="5"/>
      <c r="I445" s="18"/>
      <c r="J445" s="20"/>
      <c r="K445" s="5"/>
      <c r="O445" s="5"/>
      <c r="U445" s="5"/>
      <c r="V445" s="5"/>
    </row>
    <row r="446" spans="3:22" x14ac:dyDescent="0.35">
      <c r="C446" s="5"/>
      <c r="D446" s="5"/>
      <c r="E446" s="5"/>
      <c r="F446" s="5"/>
      <c r="G446" s="5"/>
      <c r="H446" s="5"/>
      <c r="I446" s="18"/>
      <c r="J446" s="20"/>
      <c r="K446" s="5"/>
      <c r="O446" s="5"/>
      <c r="U446" s="5"/>
      <c r="V446" s="5"/>
    </row>
    <row r="447" spans="3:22" x14ac:dyDescent="0.35">
      <c r="C447" s="5"/>
      <c r="D447" s="5"/>
      <c r="E447" s="5"/>
      <c r="F447" s="5"/>
      <c r="G447" s="5"/>
      <c r="H447" s="5"/>
      <c r="I447" s="18"/>
      <c r="J447" s="20"/>
      <c r="K447" s="5"/>
      <c r="O447" s="5"/>
      <c r="U447" s="5"/>
      <c r="V447" s="5"/>
    </row>
    <row r="448" spans="3:22" x14ac:dyDescent="0.35">
      <c r="C448" s="5"/>
      <c r="D448" s="5"/>
      <c r="E448" s="5"/>
      <c r="F448" s="5"/>
      <c r="G448" s="5"/>
      <c r="H448" s="5"/>
      <c r="I448" s="18"/>
      <c r="J448" s="20"/>
      <c r="K448" s="5"/>
      <c r="O448" s="5"/>
      <c r="U448" s="5"/>
      <c r="V448" s="5"/>
    </row>
    <row r="449" spans="3:22" x14ac:dyDescent="0.35">
      <c r="C449" s="5"/>
      <c r="D449" s="5"/>
      <c r="E449" s="5"/>
      <c r="F449" s="5"/>
      <c r="G449" s="5"/>
      <c r="H449" s="5"/>
      <c r="I449" s="18"/>
      <c r="J449" s="20"/>
      <c r="K449" s="5"/>
      <c r="O449" s="5"/>
      <c r="U449" s="5"/>
      <c r="V449" s="5"/>
    </row>
    <row r="450" spans="3:22" x14ac:dyDescent="0.35">
      <c r="C450" s="5"/>
      <c r="D450" s="5"/>
      <c r="E450" s="5"/>
      <c r="F450" s="5"/>
      <c r="G450" s="5"/>
      <c r="H450" s="5"/>
      <c r="I450" s="18"/>
      <c r="J450" s="20"/>
      <c r="K450" s="5"/>
      <c r="O450" s="5"/>
      <c r="U450" s="5"/>
      <c r="V450" s="5"/>
    </row>
    <row r="451" spans="3:22" x14ac:dyDescent="0.35">
      <c r="C451" s="5"/>
      <c r="D451" s="5"/>
      <c r="E451" s="5"/>
      <c r="F451" s="5"/>
      <c r="G451" s="5"/>
      <c r="H451" s="5"/>
      <c r="I451" s="18"/>
      <c r="J451" s="20"/>
      <c r="K451" s="5"/>
      <c r="O451" s="5"/>
      <c r="U451" s="5"/>
      <c r="V451" s="5"/>
    </row>
    <row r="452" spans="3:22" x14ac:dyDescent="0.35">
      <c r="C452" s="5"/>
      <c r="D452" s="5"/>
      <c r="E452" s="5"/>
      <c r="F452" s="5"/>
      <c r="G452" s="5"/>
      <c r="H452" s="5"/>
      <c r="I452" s="18"/>
      <c r="J452" s="20"/>
      <c r="K452" s="5"/>
      <c r="O452" s="5"/>
      <c r="U452" s="5"/>
      <c r="V452" s="5"/>
    </row>
    <row r="453" spans="3:22" x14ac:dyDescent="0.35">
      <c r="C453" s="5"/>
      <c r="D453" s="5"/>
      <c r="E453" s="5"/>
      <c r="F453" s="5"/>
      <c r="G453" s="5"/>
      <c r="H453" s="5"/>
      <c r="I453" s="18"/>
      <c r="J453" s="20"/>
      <c r="K453" s="5"/>
      <c r="O453" s="5"/>
      <c r="U453" s="5"/>
      <c r="V453" s="5"/>
    </row>
    <row r="454" spans="3:22" x14ac:dyDescent="0.35">
      <c r="C454" s="5"/>
      <c r="D454" s="5"/>
      <c r="E454" s="5"/>
      <c r="F454" s="5"/>
      <c r="G454" s="5"/>
      <c r="H454" s="5"/>
      <c r="I454" s="18"/>
      <c r="J454" s="20"/>
      <c r="K454" s="5"/>
      <c r="O454" s="5"/>
      <c r="U454" s="5"/>
      <c r="V454" s="5"/>
    </row>
    <row r="455" spans="3:22" x14ac:dyDescent="0.35">
      <c r="C455" s="5"/>
      <c r="D455" s="5"/>
      <c r="E455" s="5"/>
      <c r="F455" s="5"/>
      <c r="G455" s="5"/>
      <c r="H455" s="5"/>
      <c r="I455" s="18"/>
      <c r="J455" s="20"/>
      <c r="K455" s="5"/>
      <c r="O455" s="5"/>
      <c r="U455" s="5"/>
      <c r="V455" s="5"/>
    </row>
    <row r="456" spans="3:22" x14ac:dyDescent="0.35">
      <c r="C456" s="5"/>
      <c r="D456" s="5"/>
      <c r="E456" s="5"/>
      <c r="F456" s="5"/>
      <c r="G456" s="5"/>
      <c r="H456" s="5"/>
      <c r="I456" s="18"/>
      <c r="J456" s="20"/>
      <c r="K456" s="5"/>
      <c r="O456" s="5"/>
      <c r="U456" s="5"/>
      <c r="V456" s="5"/>
    </row>
    <row r="457" spans="3:22" x14ac:dyDescent="0.35">
      <c r="C457" s="5"/>
      <c r="D457" s="5"/>
      <c r="E457" s="5"/>
      <c r="F457" s="5"/>
      <c r="G457" s="5"/>
      <c r="H457" s="5"/>
      <c r="I457" s="18"/>
      <c r="J457" s="20"/>
      <c r="K457" s="5"/>
      <c r="O457" s="5"/>
      <c r="U457" s="5"/>
      <c r="V457" s="5"/>
    </row>
    <row r="458" spans="3:22" x14ac:dyDescent="0.35">
      <c r="C458" s="5"/>
      <c r="D458" s="5"/>
      <c r="E458" s="5"/>
      <c r="F458" s="5"/>
      <c r="G458" s="5"/>
      <c r="H458" s="5"/>
      <c r="I458" s="18"/>
      <c r="J458" s="20"/>
      <c r="K458" s="5"/>
      <c r="O458" s="5"/>
      <c r="U458" s="5"/>
      <c r="V458" s="5"/>
    </row>
    <row r="459" spans="3:22" x14ac:dyDescent="0.35">
      <c r="C459" s="5"/>
      <c r="D459" s="5"/>
      <c r="E459" s="5"/>
      <c r="F459" s="5"/>
      <c r="G459" s="5"/>
      <c r="H459" s="5"/>
      <c r="I459" s="18"/>
      <c r="J459" s="20"/>
      <c r="K459" s="5"/>
      <c r="O459" s="5"/>
      <c r="U459" s="5"/>
      <c r="V459" s="5"/>
    </row>
    <row r="460" spans="3:22" x14ac:dyDescent="0.35">
      <c r="C460" s="5"/>
      <c r="D460" s="5"/>
      <c r="E460" s="5"/>
      <c r="F460" s="5"/>
      <c r="G460" s="5"/>
      <c r="H460" s="5"/>
      <c r="I460" s="18"/>
      <c r="J460" s="20"/>
      <c r="K460" s="5"/>
      <c r="O460" s="5"/>
      <c r="U460" s="5"/>
      <c r="V460" s="5"/>
    </row>
    <row r="461" spans="3:22" x14ac:dyDescent="0.35">
      <c r="C461" s="5"/>
      <c r="D461" s="5"/>
      <c r="E461" s="5"/>
      <c r="F461" s="5"/>
      <c r="G461" s="5"/>
      <c r="H461" s="5"/>
      <c r="I461" s="18"/>
      <c r="J461" s="20"/>
      <c r="K461" s="5"/>
      <c r="O461" s="5"/>
      <c r="U461" s="5"/>
      <c r="V461" s="5"/>
    </row>
    <row r="462" spans="3:22" x14ac:dyDescent="0.35">
      <c r="C462" s="5"/>
      <c r="D462" s="5"/>
      <c r="E462" s="5"/>
      <c r="F462" s="5"/>
      <c r="G462" s="5"/>
      <c r="H462" s="5"/>
      <c r="I462" s="18"/>
      <c r="J462" s="20"/>
      <c r="K462" s="5"/>
      <c r="O462" s="5"/>
      <c r="U462" s="5"/>
      <c r="V462" s="5"/>
    </row>
    <row r="463" spans="3:22" x14ac:dyDescent="0.35">
      <c r="C463" s="5"/>
      <c r="D463" s="5"/>
      <c r="E463" s="5"/>
      <c r="F463" s="5"/>
      <c r="G463" s="5"/>
      <c r="H463" s="5"/>
      <c r="I463" s="18"/>
      <c r="J463" s="20"/>
      <c r="K463" s="5"/>
      <c r="O463" s="5"/>
      <c r="U463" s="5"/>
      <c r="V463" s="5"/>
    </row>
    <row r="464" spans="3:22" x14ac:dyDescent="0.35">
      <c r="C464" s="5"/>
      <c r="D464" s="5"/>
      <c r="E464" s="5"/>
      <c r="F464" s="5"/>
      <c r="G464" s="5"/>
      <c r="H464" s="5"/>
      <c r="I464" s="18"/>
      <c r="J464" s="20"/>
      <c r="K464" s="5"/>
      <c r="O464" s="5"/>
      <c r="U464" s="5"/>
      <c r="V464" s="5"/>
    </row>
    <row r="465" spans="3:22" x14ac:dyDescent="0.35">
      <c r="C465" s="5"/>
      <c r="D465" s="5"/>
      <c r="E465" s="5"/>
      <c r="F465" s="5"/>
      <c r="G465" s="5"/>
      <c r="H465" s="5"/>
      <c r="I465" s="18"/>
      <c r="J465" s="20"/>
      <c r="K465" s="5"/>
      <c r="O465" s="5"/>
      <c r="U465" s="5"/>
      <c r="V465" s="5"/>
    </row>
    <row r="466" spans="3:22" x14ac:dyDescent="0.35">
      <c r="C466" s="5"/>
      <c r="D466" s="5"/>
      <c r="E466" s="5"/>
      <c r="F466" s="5"/>
      <c r="G466" s="5"/>
      <c r="H466" s="5"/>
      <c r="I466" s="18"/>
      <c r="J466" s="20"/>
      <c r="K466" s="5"/>
      <c r="O466" s="5"/>
      <c r="U466" s="5"/>
      <c r="V466" s="5"/>
    </row>
    <row r="467" spans="3:22" x14ac:dyDescent="0.35">
      <c r="C467" s="5"/>
      <c r="D467" s="5"/>
      <c r="E467" s="5"/>
      <c r="F467" s="5"/>
      <c r="G467" s="5"/>
      <c r="H467" s="5"/>
      <c r="I467" s="18"/>
      <c r="J467" s="20"/>
      <c r="K467" s="5"/>
      <c r="O467" s="5"/>
      <c r="U467" s="5"/>
      <c r="V467" s="5"/>
    </row>
    <row r="468" spans="3:22" x14ac:dyDescent="0.35">
      <c r="C468" s="5"/>
      <c r="D468" s="5"/>
      <c r="E468" s="5"/>
      <c r="F468" s="5"/>
      <c r="G468" s="5"/>
      <c r="H468" s="5"/>
      <c r="I468" s="18"/>
      <c r="J468" s="20"/>
      <c r="K468" s="5"/>
      <c r="O468" s="5"/>
      <c r="U468" s="5"/>
      <c r="V468" s="5"/>
    </row>
    <row r="469" spans="3:22" x14ac:dyDescent="0.35">
      <c r="C469" s="5"/>
      <c r="D469" s="5"/>
      <c r="E469" s="5"/>
      <c r="F469" s="5"/>
      <c r="G469" s="5"/>
      <c r="H469" s="5"/>
      <c r="I469" s="18"/>
      <c r="J469" s="20"/>
      <c r="K469" s="5"/>
      <c r="O469" s="5"/>
      <c r="U469" s="5"/>
      <c r="V469" s="5"/>
    </row>
    <row r="470" spans="3:22" x14ac:dyDescent="0.35">
      <c r="C470" s="5"/>
      <c r="D470" s="5"/>
      <c r="E470" s="5"/>
      <c r="F470" s="5"/>
      <c r="G470" s="5"/>
      <c r="H470" s="5"/>
      <c r="I470" s="18"/>
      <c r="J470" s="20"/>
      <c r="K470" s="5"/>
      <c r="O470" s="5"/>
      <c r="U470" s="5"/>
      <c r="V470" s="5"/>
    </row>
    <row r="471" spans="3:22" x14ac:dyDescent="0.35">
      <c r="C471" s="5"/>
      <c r="D471" s="5"/>
      <c r="E471" s="5"/>
      <c r="F471" s="5"/>
      <c r="G471" s="5"/>
      <c r="H471" s="5"/>
      <c r="I471" s="18"/>
      <c r="J471" s="20"/>
      <c r="K471" s="5"/>
      <c r="O471" s="5"/>
      <c r="U471" s="5"/>
      <c r="V471" s="5"/>
    </row>
    <row r="472" spans="3:22" x14ac:dyDescent="0.35">
      <c r="C472" s="5"/>
      <c r="D472" s="5"/>
      <c r="E472" s="5"/>
      <c r="F472" s="5"/>
      <c r="G472" s="5"/>
      <c r="H472" s="5"/>
      <c r="I472" s="18"/>
      <c r="J472" s="20"/>
      <c r="K472" s="5"/>
      <c r="O472" s="5"/>
      <c r="U472" s="5"/>
      <c r="V472" s="5"/>
    </row>
    <row r="473" spans="3:22" x14ac:dyDescent="0.35">
      <c r="C473" s="5"/>
      <c r="D473" s="5"/>
      <c r="E473" s="5"/>
      <c r="F473" s="5"/>
      <c r="G473" s="5"/>
      <c r="H473" s="5"/>
      <c r="I473" s="18"/>
      <c r="J473" s="20"/>
      <c r="K473" s="5"/>
      <c r="O473" s="5"/>
      <c r="U473" s="5"/>
      <c r="V473" s="5"/>
    </row>
    <row r="474" spans="3:22" x14ac:dyDescent="0.35">
      <c r="C474" s="5"/>
      <c r="D474" s="5"/>
      <c r="E474" s="5"/>
      <c r="F474" s="5"/>
      <c r="G474" s="5"/>
      <c r="H474" s="5"/>
      <c r="I474" s="18"/>
      <c r="J474" s="20"/>
      <c r="K474" s="5"/>
      <c r="O474" s="5"/>
      <c r="U474" s="5"/>
      <c r="V474" s="5"/>
    </row>
    <row r="475" spans="3:22" x14ac:dyDescent="0.35">
      <c r="C475" s="5"/>
      <c r="D475" s="5"/>
      <c r="E475" s="5"/>
      <c r="F475" s="5"/>
      <c r="G475" s="5"/>
      <c r="H475" s="5"/>
      <c r="I475" s="18"/>
      <c r="J475" s="20"/>
      <c r="K475" s="5"/>
      <c r="O475" s="5"/>
      <c r="U475" s="5"/>
      <c r="V475" s="5"/>
    </row>
    <row r="476" spans="3:22" x14ac:dyDescent="0.35">
      <c r="C476" s="5"/>
      <c r="D476" s="5"/>
      <c r="E476" s="5"/>
      <c r="F476" s="5"/>
      <c r="G476" s="5"/>
      <c r="H476" s="5"/>
      <c r="I476" s="18"/>
      <c r="J476" s="20"/>
      <c r="K476" s="5"/>
      <c r="O476" s="5"/>
      <c r="U476" s="5"/>
      <c r="V476" s="5"/>
    </row>
    <row r="477" spans="3:22" x14ac:dyDescent="0.35">
      <c r="C477" s="5"/>
      <c r="D477" s="5"/>
      <c r="E477" s="5"/>
      <c r="F477" s="5"/>
      <c r="G477" s="5"/>
      <c r="H477" s="5"/>
      <c r="I477" s="18"/>
      <c r="J477" s="20"/>
      <c r="K477" s="5"/>
      <c r="O477" s="5"/>
      <c r="U477" s="5"/>
      <c r="V477" s="5"/>
    </row>
    <row r="478" spans="3:22" x14ac:dyDescent="0.35">
      <c r="C478" s="5"/>
      <c r="D478" s="5"/>
      <c r="E478" s="5"/>
      <c r="F478" s="5"/>
      <c r="G478" s="5"/>
      <c r="H478" s="5"/>
      <c r="I478" s="18"/>
      <c r="J478" s="20"/>
      <c r="K478" s="5"/>
      <c r="O478" s="5"/>
      <c r="U478" s="5"/>
      <c r="V478" s="5"/>
    </row>
    <row r="479" spans="3:22" x14ac:dyDescent="0.35">
      <c r="C479" s="5"/>
      <c r="D479" s="5"/>
      <c r="E479" s="5"/>
      <c r="F479" s="5"/>
      <c r="G479" s="5"/>
      <c r="H479" s="5"/>
      <c r="I479" s="18"/>
      <c r="J479" s="20"/>
      <c r="K479" s="5"/>
      <c r="O479" s="5"/>
      <c r="U479" s="5"/>
      <c r="V479" s="5"/>
    </row>
    <row r="480" spans="3:22" x14ac:dyDescent="0.35">
      <c r="C480" s="5"/>
      <c r="D480" s="5"/>
      <c r="E480" s="5"/>
      <c r="F480" s="5"/>
      <c r="G480" s="5"/>
      <c r="H480" s="5"/>
      <c r="I480" s="18"/>
      <c r="J480" s="20"/>
      <c r="K480" s="5"/>
      <c r="O480" s="5"/>
      <c r="U480" s="5"/>
      <c r="V480" s="5"/>
    </row>
    <row r="481" spans="3:22" x14ac:dyDescent="0.35">
      <c r="C481" s="5"/>
      <c r="D481" s="5"/>
      <c r="E481" s="5"/>
      <c r="F481" s="5"/>
      <c r="G481" s="5"/>
      <c r="H481" s="5"/>
      <c r="I481" s="18"/>
      <c r="J481" s="20"/>
      <c r="K481" s="5"/>
      <c r="O481" s="5"/>
      <c r="U481" s="5"/>
      <c r="V481" s="5"/>
    </row>
    <row r="482" spans="3:22" x14ac:dyDescent="0.35">
      <c r="C482" s="5"/>
      <c r="D482" s="5"/>
      <c r="E482" s="5"/>
      <c r="F482" s="5"/>
      <c r="G482" s="5"/>
      <c r="H482" s="5"/>
      <c r="I482" s="18"/>
      <c r="J482" s="20"/>
      <c r="K482" s="5"/>
      <c r="O482" s="5"/>
      <c r="U482" s="5"/>
      <c r="V482" s="5"/>
    </row>
    <row r="483" spans="3:22" x14ac:dyDescent="0.35">
      <c r="C483" s="5"/>
      <c r="D483" s="5"/>
      <c r="E483" s="5"/>
      <c r="F483" s="5"/>
      <c r="G483" s="5"/>
      <c r="H483" s="5"/>
      <c r="I483" s="18"/>
      <c r="J483" s="20"/>
      <c r="K483" s="5"/>
      <c r="O483" s="5"/>
      <c r="U483" s="5"/>
      <c r="V483" s="5"/>
    </row>
    <row r="484" spans="3:22" x14ac:dyDescent="0.35">
      <c r="C484" s="5"/>
      <c r="D484" s="5"/>
      <c r="E484" s="5"/>
      <c r="F484" s="5"/>
      <c r="G484" s="5"/>
      <c r="H484" s="5"/>
      <c r="I484" s="18"/>
      <c r="J484" s="20"/>
      <c r="K484" s="5"/>
      <c r="O484" s="5"/>
      <c r="U484" s="5"/>
      <c r="V484" s="5"/>
    </row>
    <row r="485" spans="3:22" x14ac:dyDescent="0.35">
      <c r="C485" s="5"/>
      <c r="D485" s="5"/>
      <c r="E485" s="5"/>
      <c r="F485" s="5"/>
      <c r="G485" s="5"/>
      <c r="H485" s="5"/>
      <c r="I485" s="18"/>
      <c r="J485" s="20"/>
      <c r="K485" s="5"/>
      <c r="O485" s="5"/>
      <c r="U485" s="5"/>
      <c r="V485" s="5"/>
    </row>
    <row r="486" spans="3:22" x14ac:dyDescent="0.35">
      <c r="C486" s="5"/>
      <c r="D486" s="5"/>
      <c r="E486" s="5"/>
      <c r="F486" s="5"/>
      <c r="G486" s="5"/>
      <c r="H486" s="5"/>
      <c r="I486" s="18"/>
      <c r="J486" s="20"/>
      <c r="K486" s="5"/>
      <c r="O486" s="5"/>
      <c r="U486" s="5"/>
      <c r="V486" s="5"/>
    </row>
    <row r="487" spans="3:22" x14ac:dyDescent="0.35">
      <c r="C487" s="5"/>
      <c r="D487" s="5"/>
      <c r="E487" s="5"/>
      <c r="F487" s="5"/>
      <c r="G487" s="5"/>
      <c r="H487" s="5"/>
      <c r="I487" s="18"/>
      <c r="J487" s="20"/>
      <c r="K487" s="5"/>
      <c r="O487" s="5"/>
      <c r="U487" s="5"/>
      <c r="V487" s="5"/>
    </row>
    <row r="488" spans="3:22" x14ac:dyDescent="0.35">
      <c r="C488" s="5"/>
      <c r="D488" s="5"/>
      <c r="E488" s="5"/>
      <c r="F488" s="5"/>
      <c r="G488" s="5"/>
      <c r="H488" s="5"/>
      <c r="I488" s="18"/>
      <c r="J488" s="20"/>
      <c r="K488" s="5"/>
      <c r="O488" s="5"/>
      <c r="U488" s="5"/>
      <c r="V488" s="5"/>
    </row>
    <row r="489" spans="3:22" x14ac:dyDescent="0.35">
      <c r="C489" s="5"/>
      <c r="D489" s="5"/>
      <c r="E489" s="5"/>
      <c r="F489" s="5"/>
      <c r="G489" s="5"/>
      <c r="H489" s="5"/>
      <c r="I489" s="18"/>
      <c r="J489" s="20"/>
      <c r="K489" s="5"/>
      <c r="O489" s="5"/>
      <c r="U489" s="5"/>
      <c r="V489" s="5"/>
    </row>
    <row r="490" spans="3:22" x14ac:dyDescent="0.35">
      <c r="C490" s="5"/>
      <c r="D490" s="5"/>
      <c r="E490" s="5"/>
      <c r="F490" s="5"/>
      <c r="G490" s="5"/>
      <c r="H490" s="5"/>
      <c r="I490" s="18"/>
      <c r="J490" s="20"/>
      <c r="K490" s="5"/>
      <c r="O490" s="5"/>
      <c r="U490" s="5"/>
      <c r="V490" s="5"/>
    </row>
    <row r="491" spans="3:22" x14ac:dyDescent="0.35">
      <c r="C491" s="5"/>
      <c r="D491" s="5"/>
      <c r="E491" s="5"/>
      <c r="F491" s="5"/>
      <c r="G491" s="5"/>
      <c r="H491" s="5"/>
      <c r="I491" s="18"/>
      <c r="J491" s="20"/>
      <c r="K491" s="5"/>
      <c r="O491" s="5"/>
      <c r="U491" s="5"/>
      <c r="V491" s="5"/>
    </row>
    <row r="492" spans="3:22" x14ac:dyDescent="0.35">
      <c r="C492" s="5"/>
      <c r="D492" s="5"/>
      <c r="E492" s="5"/>
      <c r="F492" s="5"/>
      <c r="G492" s="5"/>
      <c r="H492" s="5"/>
      <c r="I492" s="18"/>
      <c r="J492" s="20"/>
      <c r="K492" s="5"/>
      <c r="O492" s="5"/>
      <c r="U492" s="5"/>
      <c r="V492" s="5"/>
    </row>
    <row r="493" spans="3:22" x14ac:dyDescent="0.35">
      <c r="C493" s="5"/>
      <c r="D493" s="5"/>
      <c r="E493" s="5"/>
      <c r="F493" s="5"/>
      <c r="G493" s="5"/>
      <c r="H493" s="5"/>
      <c r="I493" s="18"/>
      <c r="J493" s="20"/>
      <c r="K493" s="5"/>
      <c r="O493" s="5"/>
      <c r="U493" s="5"/>
      <c r="V493" s="5"/>
    </row>
    <row r="494" spans="3:22" x14ac:dyDescent="0.35">
      <c r="C494" s="5"/>
      <c r="D494" s="5"/>
      <c r="E494" s="5"/>
      <c r="F494" s="5"/>
      <c r="G494" s="5"/>
      <c r="H494" s="5"/>
      <c r="I494" s="18"/>
      <c r="J494" s="20"/>
      <c r="K494" s="5"/>
      <c r="O494" s="5"/>
      <c r="U494" s="5"/>
      <c r="V494" s="5"/>
    </row>
    <row r="495" spans="3:22" x14ac:dyDescent="0.35">
      <c r="C495" s="5"/>
      <c r="D495" s="5"/>
      <c r="E495" s="5"/>
      <c r="F495" s="5"/>
      <c r="G495" s="5"/>
      <c r="H495" s="5"/>
      <c r="I495" s="18"/>
      <c r="J495" s="20"/>
      <c r="K495" s="5"/>
      <c r="O495" s="5"/>
      <c r="U495" s="5"/>
      <c r="V495" s="5"/>
    </row>
    <row r="496" spans="3:22" x14ac:dyDescent="0.35">
      <c r="C496" s="5"/>
      <c r="D496" s="5"/>
      <c r="E496" s="5"/>
      <c r="F496" s="5"/>
      <c r="G496" s="5"/>
      <c r="H496" s="5"/>
      <c r="I496" s="18"/>
      <c r="J496" s="20"/>
      <c r="K496" s="5"/>
      <c r="O496" s="5"/>
      <c r="U496" s="5"/>
      <c r="V496" s="5"/>
    </row>
    <row r="497" spans="3:22" x14ac:dyDescent="0.35">
      <c r="C497" s="5"/>
      <c r="D497" s="5"/>
      <c r="E497" s="5"/>
      <c r="F497" s="5"/>
      <c r="G497" s="5"/>
      <c r="H497" s="5"/>
      <c r="I497" s="18"/>
      <c r="J497" s="20"/>
      <c r="K497" s="5"/>
      <c r="O497" s="5"/>
      <c r="U497" s="5"/>
      <c r="V497" s="5"/>
    </row>
    <row r="498" spans="3:22" x14ac:dyDescent="0.35">
      <c r="C498" s="5"/>
      <c r="D498" s="5"/>
      <c r="E498" s="5"/>
      <c r="F498" s="5"/>
      <c r="G498" s="5"/>
      <c r="H498" s="5"/>
      <c r="I498" s="18"/>
      <c r="J498" s="20"/>
      <c r="K498" s="5"/>
      <c r="O498" s="5"/>
      <c r="U498" s="5"/>
      <c r="V498" s="5"/>
    </row>
    <row r="499" spans="3:22" x14ac:dyDescent="0.35">
      <c r="C499" s="5"/>
      <c r="D499" s="5"/>
      <c r="E499" s="5"/>
      <c r="F499" s="5"/>
      <c r="G499" s="5"/>
      <c r="H499" s="5"/>
      <c r="I499" s="18"/>
      <c r="J499" s="20"/>
      <c r="K499" s="5"/>
      <c r="O499" s="5"/>
      <c r="U499" s="5"/>
      <c r="V499" s="5"/>
    </row>
    <row r="500" spans="3:22" x14ac:dyDescent="0.35">
      <c r="C500" s="5"/>
      <c r="D500" s="5"/>
      <c r="E500" s="5"/>
      <c r="F500" s="5"/>
      <c r="G500" s="5"/>
      <c r="H500" s="5"/>
      <c r="I500" s="18"/>
      <c r="J500" s="20"/>
      <c r="K500" s="5"/>
      <c r="U500" s="5"/>
      <c r="V500" s="5"/>
    </row>
    <row r="501" spans="3:22" x14ac:dyDescent="0.35">
      <c r="C501" s="5"/>
      <c r="D501" s="5"/>
      <c r="E501" s="5"/>
      <c r="F501" s="5"/>
      <c r="G501" s="5"/>
      <c r="H501" s="5"/>
      <c r="I501" s="18"/>
      <c r="J501" s="20"/>
      <c r="K501" s="5"/>
      <c r="U501" s="5"/>
      <c r="V501" s="5"/>
    </row>
    <row r="502" spans="3:22" x14ac:dyDescent="0.35">
      <c r="C502" s="5"/>
      <c r="D502" s="5"/>
      <c r="E502" s="5"/>
      <c r="F502" s="5"/>
      <c r="G502" s="5"/>
      <c r="H502" s="5"/>
      <c r="I502" s="18"/>
      <c r="J502" s="20"/>
      <c r="K502" s="5"/>
      <c r="U502" s="5"/>
      <c r="V502" s="5"/>
    </row>
    <row r="503" spans="3:22" x14ac:dyDescent="0.35">
      <c r="C503" s="5"/>
      <c r="D503" s="5"/>
      <c r="E503" s="5"/>
      <c r="F503" s="5"/>
      <c r="G503" s="5"/>
      <c r="H503" s="5"/>
      <c r="I503" s="18"/>
      <c r="J503" s="20"/>
      <c r="K503" s="5"/>
      <c r="U503" s="5"/>
      <c r="V503" s="5"/>
    </row>
    <row r="504" spans="3:22" x14ac:dyDescent="0.35">
      <c r="C504" s="5"/>
      <c r="D504" s="5"/>
      <c r="E504" s="5"/>
      <c r="F504" s="5"/>
      <c r="G504" s="5"/>
      <c r="H504" s="5"/>
      <c r="I504" s="18"/>
      <c r="J504" s="20"/>
      <c r="K504" s="5"/>
      <c r="U504" s="5"/>
      <c r="V504" s="5"/>
    </row>
    <row r="505" spans="3:22" x14ac:dyDescent="0.35">
      <c r="C505" s="5"/>
      <c r="D505" s="5"/>
      <c r="E505" s="5"/>
      <c r="F505" s="5"/>
      <c r="G505" s="5"/>
      <c r="H505" s="5"/>
      <c r="I505" s="18"/>
      <c r="J505" s="20"/>
      <c r="K505" s="5"/>
      <c r="U505" s="5"/>
      <c r="V505" s="5"/>
    </row>
    <row r="506" spans="3:22" x14ac:dyDescent="0.35">
      <c r="C506" s="5"/>
      <c r="D506" s="5"/>
      <c r="E506" s="5"/>
      <c r="F506" s="5"/>
      <c r="G506" s="5"/>
      <c r="H506" s="5"/>
      <c r="I506" s="18"/>
      <c r="J506" s="20"/>
      <c r="K506" s="5"/>
      <c r="U506" s="5"/>
      <c r="V506" s="5"/>
    </row>
    <row r="507" spans="3:22" x14ac:dyDescent="0.35">
      <c r="C507" s="5"/>
      <c r="D507" s="5"/>
      <c r="E507" s="5"/>
      <c r="F507" s="5"/>
      <c r="G507" s="5"/>
      <c r="H507" s="5"/>
      <c r="I507" s="18"/>
      <c r="J507" s="20"/>
      <c r="K507" s="5"/>
      <c r="U507" s="5"/>
      <c r="V507" s="5"/>
    </row>
    <row r="508" spans="3:22" x14ac:dyDescent="0.35">
      <c r="C508" s="5"/>
      <c r="D508" s="5"/>
      <c r="E508" s="5"/>
      <c r="F508" s="5"/>
      <c r="G508" s="5"/>
      <c r="H508" s="5"/>
      <c r="I508" s="18"/>
      <c r="J508" s="20"/>
      <c r="K508" s="5"/>
      <c r="U508" s="5"/>
      <c r="V508" s="5"/>
    </row>
    <row r="509" spans="3:22" x14ac:dyDescent="0.35">
      <c r="C509" s="5"/>
      <c r="D509" s="5"/>
      <c r="E509" s="5"/>
      <c r="F509" s="5"/>
      <c r="G509" s="5"/>
      <c r="H509" s="5"/>
      <c r="I509" s="18"/>
      <c r="J509" s="20"/>
      <c r="K509" s="5"/>
      <c r="U509" s="5"/>
      <c r="V509" s="5"/>
    </row>
    <row r="510" spans="3:22" x14ac:dyDescent="0.35">
      <c r="C510" s="5"/>
      <c r="D510" s="5"/>
      <c r="E510" s="5"/>
      <c r="F510" s="5"/>
      <c r="G510" s="5"/>
      <c r="H510" s="5"/>
      <c r="I510" s="18"/>
      <c r="J510" s="20"/>
      <c r="K510" s="5"/>
      <c r="U510" s="5"/>
      <c r="V510" s="5"/>
    </row>
    <row r="511" spans="3:22" x14ac:dyDescent="0.35">
      <c r="C511" s="5"/>
      <c r="D511" s="5"/>
      <c r="E511" s="5"/>
      <c r="F511" s="5"/>
      <c r="G511" s="5"/>
      <c r="H511" s="5"/>
      <c r="I511" s="18"/>
      <c r="J511" s="20"/>
      <c r="K511" s="5"/>
      <c r="U511" s="5"/>
      <c r="V511" s="5"/>
    </row>
    <row r="512" spans="3:22" x14ac:dyDescent="0.35">
      <c r="C512" s="5"/>
      <c r="D512" s="5"/>
      <c r="E512" s="5"/>
      <c r="F512" s="5"/>
      <c r="G512" s="5"/>
      <c r="H512" s="5"/>
      <c r="I512" s="18"/>
      <c r="J512" s="20"/>
      <c r="K512" s="5"/>
      <c r="U512" s="5"/>
      <c r="V512" s="5"/>
    </row>
    <row r="513" spans="3:22" x14ac:dyDescent="0.35">
      <c r="C513" s="5"/>
      <c r="D513" s="5"/>
      <c r="E513" s="5"/>
      <c r="F513" s="5"/>
      <c r="G513" s="5"/>
      <c r="H513" s="5"/>
      <c r="I513" s="18"/>
      <c r="J513" s="20"/>
      <c r="K513" s="5"/>
      <c r="U513" s="5"/>
      <c r="V513" s="5"/>
    </row>
    <row r="514" spans="3:22" x14ac:dyDescent="0.35">
      <c r="C514" s="5"/>
      <c r="D514" s="5"/>
      <c r="E514" s="5"/>
      <c r="F514" s="5"/>
      <c r="G514" s="5"/>
      <c r="H514" s="5"/>
      <c r="I514" s="18"/>
      <c r="J514" s="20"/>
      <c r="K514" s="5"/>
      <c r="U514" s="5"/>
      <c r="V514" s="5"/>
    </row>
    <row r="515" spans="3:22" x14ac:dyDescent="0.35">
      <c r="C515" s="5"/>
      <c r="D515" s="5"/>
      <c r="E515" s="5"/>
      <c r="F515" s="5"/>
      <c r="G515" s="5"/>
      <c r="H515" s="5"/>
      <c r="I515" s="18"/>
      <c r="J515" s="20"/>
      <c r="K515" s="5"/>
      <c r="U515" s="5"/>
      <c r="V515" s="5"/>
    </row>
    <row r="516" spans="3:22" x14ac:dyDescent="0.35">
      <c r="C516" s="5"/>
      <c r="D516" s="5"/>
      <c r="E516" s="5"/>
      <c r="F516" s="5"/>
      <c r="G516" s="5"/>
      <c r="H516" s="5"/>
      <c r="I516" s="18"/>
      <c r="J516" s="20"/>
      <c r="K516" s="5"/>
      <c r="U516" s="5"/>
      <c r="V516" s="5"/>
    </row>
    <row r="517" spans="3:22" x14ac:dyDescent="0.35">
      <c r="C517" s="5"/>
      <c r="D517" s="5"/>
      <c r="E517" s="5"/>
      <c r="F517" s="5"/>
      <c r="G517" s="5"/>
      <c r="H517" s="5"/>
      <c r="I517" s="18"/>
      <c r="J517" s="20"/>
      <c r="K517" s="5"/>
      <c r="U517" s="5"/>
      <c r="V517" s="5"/>
    </row>
    <row r="518" spans="3:22" x14ac:dyDescent="0.35">
      <c r="C518" s="5"/>
      <c r="D518" s="5"/>
      <c r="E518" s="5"/>
      <c r="F518" s="5"/>
      <c r="G518" s="5"/>
      <c r="H518" s="5"/>
      <c r="I518" s="18"/>
      <c r="J518" s="20"/>
      <c r="K518" s="5"/>
      <c r="U518" s="5"/>
      <c r="V518" s="5"/>
    </row>
    <row r="519" spans="3:22" x14ac:dyDescent="0.35">
      <c r="C519" s="5"/>
      <c r="D519" s="5"/>
      <c r="E519" s="5"/>
      <c r="F519" s="5"/>
      <c r="G519" s="5"/>
      <c r="H519" s="5"/>
      <c r="I519" s="18"/>
      <c r="J519" s="20"/>
      <c r="K519" s="5"/>
      <c r="U519" s="5"/>
      <c r="V519" s="5"/>
    </row>
    <row r="520" spans="3:22" x14ac:dyDescent="0.35">
      <c r="C520" s="5"/>
      <c r="D520" s="5"/>
      <c r="E520" s="5"/>
      <c r="F520" s="5"/>
      <c r="G520" s="5"/>
      <c r="H520" s="5"/>
      <c r="I520" s="18"/>
      <c r="J520" s="20"/>
      <c r="K520" s="5"/>
      <c r="U520" s="5"/>
      <c r="V520" s="5"/>
    </row>
    <row r="521" spans="3:22" x14ac:dyDescent="0.35">
      <c r="C521" s="5"/>
      <c r="D521" s="5"/>
      <c r="E521" s="5"/>
      <c r="F521" s="5"/>
      <c r="G521" s="5"/>
      <c r="H521" s="5"/>
      <c r="I521" s="18"/>
      <c r="J521" s="20"/>
      <c r="K521" s="5"/>
      <c r="U521" s="5"/>
      <c r="V521" s="5"/>
    </row>
    <row r="522" spans="3:22" x14ac:dyDescent="0.35">
      <c r="C522" s="5"/>
      <c r="D522" s="5"/>
      <c r="E522" s="5"/>
      <c r="F522" s="5"/>
      <c r="G522" s="5"/>
      <c r="H522" s="5"/>
      <c r="I522" s="18"/>
      <c r="J522" s="20"/>
      <c r="K522" s="5"/>
      <c r="U522" s="5"/>
      <c r="V522" s="5"/>
    </row>
    <row r="523" spans="3:22" x14ac:dyDescent="0.35">
      <c r="C523" s="5"/>
      <c r="D523" s="5"/>
      <c r="E523" s="5"/>
      <c r="F523" s="5"/>
      <c r="G523" s="5"/>
      <c r="H523" s="5"/>
      <c r="I523" s="18"/>
      <c r="J523" s="20"/>
      <c r="K523" s="5"/>
      <c r="U523" s="5"/>
      <c r="V523" s="5"/>
    </row>
    <row r="524" spans="3:22" x14ac:dyDescent="0.35">
      <c r="C524" s="5"/>
      <c r="D524" s="5"/>
      <c r="E524" s="5"/>
      <c r="F524" s="5"/>
      <c r="G524" s="5"/>
      <c r="H524" s="5"/>
      <c r="I524" s="18"/>
      <c r="J524" s="20"/>
      <c r="K524" s="5"/>
      <c r="U524" s="5"/>
      <c r="V524" s="5"/>
    </row>
    <row r="525" spans="3:22" x14ac:dyDescent="0.35">
      <c r="C525" s="5"/>
      <c r="D525" s="5"/>
      <c r="E525" s="5"/>
      <c r="F525" s="5"/>
      <c r="G525" s="5"/>
      <c r="H525" s="5"/>
      <c r="I525" s="18"/>
      <c r="J525" s="20"/>
      <c r="K525" s="5"/>
      <c r="U525" s="5"/>
      <c r="V525" s="5"/>
    </row>
    <row r="526" spans="3:22" x14ac:dyDescent="0.35">
      <c r="C526" s="5"/>
      <c r="D526" s="5"/>
      <c r="E526" s="5"/>
      <c r="F526" s="5"/>
      <c r="G526" s="5"/>
      <c r="H526" s="5"/>
      <c r="I526" s="18"/>
      <c r="J526" s="20"/>
      <c r="K526" s="5"/>
      <c r="U526" s="5"/>
      <c r="V526" s="5"/>
    </row>
    <row r="527" spans="3:22" x14ac:dyDescent="0.35">
      <c r="C527" s="5"/>
      <c r="D527" s="5"/>
      <c r="E527" s="5"/>
      <c r="F527" s="5"/>
      <c r="G527" s="5"/>
      <c r="H527" s="5"/>
      <c r="I527" s="18"/>
      <c r="J527" s="20"/>
      <c r="K527" s="5"/>
      <c r="U527" s="5"/>
      <c r="V527" s="5"/>
    </row>
    <row r="528" spans="3:22" x14ac:dyDescent="0.35">
      <c r="C528" s="5"/>
      <c r="D528" s="5"/>
      <c r="E528" s="5"/>
      <c r="F528" s="5"/>
      <c r="G528" s="5"/>
      <c r="H528" s="5"/>
      <c r="I528" s="18"/>
      <c r="J528" s="20"/>
      <c r="K528" s="5"/>
      <c r="U528" s="5"/>
      <c r="V528" s="5"/>
    </row>
    <row r="529" spans="3:22" x14ac:dyDescent="0.35">
      <c r="C529" s="5"/>
      <c r="D529" s="5"/>
      <c r="E529" s="5"/>
      <c r="F529" s="5"/>
      <c r="G529" s="5"/>
      <c r="H529" s="5"/>
      <c r="I529" s="18"/>
      <c r="J529" s="20"/>
      <c r="K529" s="5"/>
      <c r="U529" s="5"/>
      <c r="V529" s="5"/>
    </row>
    <row r="530" spans="3:22" x14ac:dyDescent="0.35">
      <c r="C530" s="5"/>
      <c r="D530" s="5"/>
      <c r="E530" s="5"/>
      <c r="F530" s="5"/>
      <c r="G530" s="5"/>
      <c r="H530" s="5"/>
      <c r="I530" s="18"/>
      <c r="J530" s="20"/>
      <c r="K530" s="5"/>
      <c r="U530" s="5"/>
      <c r="V530" s="5"/>
    </row>
    <row r="531" spans="3:22" x14ac:dyDescent="0.35">
      <c r="C531" s="5"/>
      <c r="D531" s="5"/>
      <c r="E531" s="5"/>
      <c r="F531" s="5"/>
      <c r="G531" s="5"/>
      <c r="H531" s="5"/>
      <c r="I531" s="18"/>
      <c r="J531" s="20"/>
      <c r="K531" s="5"/>
      <c r="U531" s="5"/>
      <c r="V531" s="5"/>
    </row>
    <row r="532" spans="3:22" x14ac:dyDescent="0.35">
      <c r="C532" s="5"/>
      <c r="D532" s="5"/>
      <c r="E532" s="5"/>
      <c r="F532" s="5"/>
      <c r="G532" s="5"/>
      <c r="H532" s="5"/>
      <c r="I532" s="18"/>
      <c r="J532" s="20"/>
      <c r="K532" s="5"/>
      <c r="U532" s="5"/>
      <c r="V532" s="5"/>
    </row>
    <row r="533" spans="3:22" x14ac:dyDescent="0.35">
      <c r="C533" s="5"/>
      <c r="D533" s="5"/>
      <c r="E533" s="5"/>
      <c r="F533" s="5"/>
      <c r="G533" s="5"/>
      <c r="H533" s="5"/>
      <c r="I533" s="18"/>
      <c r="J533" s="20"/>
      <c r="K533" s="5"/>
      <c r="U533" s="5"/>
      <c r="V533" s="5"/>
    </row>
    <row r="534" spans="3:22" x14ac:dyDescent="0.35">
      <c r="C534" s="5"/>
      <c r="D534" s="5"/>
      <c r="E534" s="5"/>
      <c r="F534" s="5"/>
      <c r="G534" s="5"/>
      <c r="H534" s="5"/>
      <c r="I534" s="18"/>
      <c r="J534" s="20"/>
      <c r="K534" s="5"/>
      <c r="U534" s="5"/>
      <c r="V534" s="5"/>
    </row>
    <row r="535" spans="3:22" x14ac:dyDescent="0.35">
      <c r="C535" s="5"/>
      <c r="D535" s="5"/>
      <c r="E535" s="5"/>
      <c r="F535" s="5"/>
      <c r="G535" s="5"/>
      <c r="H535" s="5"/>
      <c r="I535" s="18"/>
      <c r="J535" s="20"/>
      <c r="K535" s="5"/>
      <c r="U535" s="5"/>
      <c r="V535" s="5"/>
    </row>
    <row r="536" spans="3:22" x14ac:dyDescent="0.35">
      <c r="C536" s="5"/>
      <c r="D536" s="5"/>
      <c r="E536" s="5"/>
      <c r="F536" s="5"/>
      <c r="G536" s="5"/>
      <c r="H536" s="5"/>
      <c r="I536" s="18"/>
      <c r="J536" s="20"/>
      <c r="K536" s="5"/>
      <c r="U536" s="5"/>
      <c r="V536" s="5"/>
    </row>
    <row r="537" spans="3:22" x14ac:dyDescent="0.35">
      <c r="C537" s="5"/>
      <c r="D537" s="5"/>
      <c r="E537" s="5"/>
      <c r="F537" s="5"/>
      <c r="G537" s="5"/>
      <c r="H537" s="5"/>
      <c r="I537" s="18"/>
      <c r="J537" s="20"/>
      <c r="K537" s="5"/>
      <c r="U537" s="5"/>
      <c r="V537" s="5"/>
    </row>
    <row r="538" spans="3:22" x14ac:dyDescent="0.35">
      <c r="C538" s="5"/>
      <c r="D538" s="5"/>
      <c r="E538" s="5"/>
      <c r="F538" s="5"/>
      <c r="G538" s="5"/>
      <c r="H538" s="5"/>
      <c r="I538" s="18"/>
      <c r="J538" s="20"/>
      <c r="K538" s="5"/>
      <c r="U538" s="5"/>
      <c r="V538" s="5"/>
    </row>
    <row r="539" spans="3:22" x14ac:dyDescent="0.35">
      <c r="C539" s="5"/>
      <c r="D539" s="5"/>
      <c r="E539" s="5"/>
      <c r="F539" s="5"/>
      <c r="G539" s="5"/>
      <c r="H539" s="5"/>
      <c r="I539" s="18"/>
      <c r="J539" s="20"/>
      <c r="K539" s="5"/>
      <c r="U539" s="5"/>
      <c r="V539" s="5"/>
    </row>
    <row r="540" spans="3:22" x14ac:dyDescent="0.35">
      <c r="C540" s="5"/>
      <c r="D540" s="5"/>
      <c r="E540" s="5"/>
      <c r="F540" s="5"/>
      <c r="G540" s="5"/>
      <c r="H540" s="5"/>
      <c r="I540" s="18"/>
      <c r="J540" s="20"/>
      <c r="K540" s="5"/>
      <c r="U540" s="5"/>
      <c r="V540" s="5"/>
    </row>
    <row r="541" spans="3:22" x14ac:dyDescent="0.35">
      <c r="C541" s="5"/>
      <c r="D541" s="5"/>
      <c r="E541" s="5"/>
      <c r="F541" s="5"/>
      <c r="G541" s="5"/>
      <c r="H541" s="5"/>
      <c r="I541" s="18"/>
      <c r="J541" s="20"/>
      <c r="K541" s="5"/>
      <c r="U541" s="5"/>
      <c r="V541" s="5"/>
    </row>
    <row r="542" spans="3:22" x14ac:dyDescent="0.35">
      <c r="C542" s="5"/>
      <c r="D542" s="5"/>
      <c r="E542" s="5"/>
      <c r="F542" s="5"/>
      <c r="G542" s="5"/>
      <c r="H542" s="5"/>
      <c r="I542" s="18"/>
      <c r="J542" s="20"/>
      <c r="K542" s="5"/>
      <c r="U542" s="5"/>
      <c r="V542" s="5"/>
    </row>
    <row r="543" spans="3:22" x14ac:dyDescent="0.35">
      <c r="C543" s="5"/>
      <c r="D543" s="5"/>
      <c r="E543" s="5"/>
      <c r="F543" s="5"/>
      <c r="G543" s="5"/>
      <c r="H543" s="5"/>
      <c r="I543" s="18"/>
      <c r="J543" s="20"/>
      <c r="K543" s="5"/>
      <c r="U543" s="5"/>
      <c r="V543" s="5"/>
    </row>
    <row r="544" spans="3:22" x14ac:dyDescent="0.35">
      <c r="C544" s="5"/>
      <c r="D544" s="5"/>
      <c r="E544" s="5"/>
      <c r="F544" s="5"/>
      <c r="G544" s="5"/>
      <c r="H544" s="5"/>
      <c r="I544" s="18"/>
      <c r="J544" s="20"/>
      <c r="K544" s="5"/>
      <c r="U544" s="5"/>
      <c r="V544" s="5"/>
    </row>
    <row r="545" spans="3:22" x14ac:dyDescent="0.35">
      <c r="C545" s="5"/>
      <c r="D545" s="5"/>
      <c r="E545" s="5"/>
      <c r="F545" s="5"/>
      <c r="G545" s="5"/>
      <c r="H545" s="5"/>
      <c r="I545" s="18"/>
      <c r="J545" s="20"/>
      <c r="K545" s="5"/>
      <c r="U545" s="5"/>
      <c r="V545" s="5"/>
    </row>
    <row r="546" spans="3:22" x14ac:dyDescent="0.35">
      <c r="C546" s="5"/>
      <c r="D546" s="5"/>
      <c r="E546" s="5"/>
      <c r="F546" s="5"/>
      <c r="G546" s="5"/>
      <c r="H546" s="5"/>
      <c r="I546" s="18"/>
      <c r="J546" s="20"/>
      <c r="K546" s="5"/>
      <c r="U546" s="5"/>
      <c r="V546" s="5"/>
    </row>
    <row r="547" spans="3:22" x14ac:dyDescent="0.35">
      <c r="C547" s="5"/>
      <c r="D547" s="5"/>
      <c r="E547" s="5"/>
      <c r="F547" s="5"/>
      <c r="G547" s="5"/>
      <c r="H547" s="5"/>
      <c r="I547" s="18"/>
      <c r="J547" s="20"/>
      <c r="K547" s="5"/>
      <c r="U547" s="5"/>
      <c r="V547" s="5"/>
    </row>
    <row r="548" spans="3:22" x14ac:dyDescent="0.35">
      <c r="C548" s="5"/>
      <c r="D548" s="5"/>
      <c r="E548" s="5"/>
      <c r="F548" s="5"/>
      <c r="G548" s="5"/>
      <c r="H548" s="5"/>
      <c r="I548" s="18"/>
      <c r="J548" s="20"/>
      <c r="K548" s="5"/>
      <c r="U548" s="5"/>
      <c r="V548" s="5"/>
    </row>
    <row r="549" spans="3:22" x14ac:dyDescent="0.35">
      <c r="C549" s="5"/>
      <c r="D549" s="5"/>
      <c r="E549" s="5"/>
      <c r="F549" s="5"/>
      <c r="G549" s="5"/>
      <c r="H549" s="5"/>
      <c r="I549" s="18"/>
      <c r="J549" s="20"/>
      <c r="K549" s="5"/>
      <c r="U549" s="5"/>
      <c r="V549" s="5"/>
    </row>
    <row r="550" spans="3:22" x14ac:dyDescent="0.35">
      <c r="C550" s="5"/>
      <c r="D550" s="5"/>
      <c r="E550" s="5"/>
      <c r="F550" s="5"/>
      <c r="G550" s="5"/>
      <c r="H550" s="5"/>
      <c r="I550" s="18"/>
      <c r="J550" s="20"/>
      <c r="K550" s="5"/>
      <c r="U550" s="5"/>
      <c r="V550" s="5"/>
    </row>
    <row r="551" spans="3:22" x14ac:dyDescent="0.35">
      <c r="C551" s="5"/>
      <c r="D551" s="5"/>
      <c r="E551" s="5"/>
      <c r="F551" s="5"/>
      <c r="G551" s="5"/>
      <c r="H551" s="5"/>
      <c r="I551" s="18"/>
      <c r="J551" s="20"/>
      <c r="K551" s="5"/>
      <c r="U551" s="5"/>
      <c r="V551" s="5"/>
    </row>
    <row r="552" spans="3:22" x14ac:dyDescent="0.35">
      <c r="C552" s="5"/>
      <c r="D552" s="5"/>
      <c r="E552" s="5"/>
      <c r="F552" s="5"/>
      <c r="G552" s="5"/>
      <c r="H552" s="5"/>
      <c r="I552" s="18"/>
      <c r="J552" s="20"/>
      <c r="K552" s="5"/>
      <c r="U552" s="5"/>
      <c r="V552" s="5"/>
    </row>
    <row r="553" spans="3:22" x14ac:dyDescent="0.35">
      <c r="C553" s="5"/>
      <c r="D553" s="5"/>
      <c r="E553" s="5"/>
      <c r="F553" s="5"/>
      <c r="G553" s="5"/>
      <c r="H553" s="5"/>
      <c r="I553" s="18"/>
      <c r="J553" s="20"/>
      <c r="K553" s="5"/>
      <c r="U553" s="5"/>
      <c r="V553" s="5"/>
    </row>
    <row r="554" spans="3:22" x14ac:dyDescent="0.35">
      <c r="C554" s="5"/>
      <c r="D554" s="5"/>
      <c r="E554" s="5"/>
      <c r="F554" s="5"/>
      <c r="G554" s="5"/>
      <c r="H554" s="5"/>
      <c r="I554" s="18"/>
      <c r="J554" s="20"/>
      <c r="K554" s="5"/>
      <c r="U554" s="5"/>
      <c r="V554" s="5"/>
    </row>
    <row r="555" spans="3:22" x14ac:dyDescent="0.35">
      <c r="C555" s="5"/>
      <c r="D555" s="5"/>
      <c r="E555" s="5"/>
      <c r="F555" s="5"/>
      <c r="G555" s="5"/>
      <c r="H555" s="5"/>
      <c r="I555" s="18"/>
      <c r="J555" s="20"/>
      <c r="K555" s="5"/>
      <c r="U555" s="5"/>
      <c r="V555" s="5"/>
    </row>
    <row r="556" spans="3:22" x14ac:dyDescent="0.35">
      <c r="C556" s="5"/>
      <c r="D556" s="5"/>
      <c r="E556" s="5"/>
      <c r="F556" s="5"/>
      <c r="G556" s="5"/>
      <c r="H556" s="5"/>
      <c r="I556" s="18"/>
      <c r="J556" s="20"/>
      <c r="K556" s="5"/>
      <c r="U556" s="5"/>
      <c r="V556" s="5"/>
    </row>
    <row r="557" spans="3:22" x14ac:dyDescent="0.35">
      <c r="C557" s="5"/>
      <c r="D557" s="5"/>
      <c r="E557" s="5"/>
      <c r="F557" s="5"/>
      <c r="G557" s="5"/>
      <c r="H557" s="5"/>
      <c r="I557" s="18"/>
      <c r="J557" s="20"/>
      <c r="K557" s="5"/>
      <c r="U557" s="5"/>
      <c r="V557" s="5"/>
    </row>
    <row r="558" spans="3:22" x14ac:dyDescent="0.35">
      <c r="C558" s="5"/>
      <c r="D558" s="5"/>
      <c r="E558" s="5"/>
      <c r="F558" s="5"/>
      <c r="G558" s="5"/>
      <c r="H558" s="5"/>
      <c r="I558" s="18"/>
      <c r="J558" s="20"/>
      <c r="K558" s="5"/>
      <c r="U558" s="5"/>
      <c r="V558" s="5"/>
    </row>
    <row r="559" spans="3:22" x14ac:dyDescent="0.35">
      <c r="C559" s="5"/>
      <c r="D559" s="5"/>
      <c r="E559" s="5"/>
      <c r="F559" s="5"/>
      <c r="G559" s="5"/>
      <c r="H559" s="5"/>
      <c r="I559" s="18"/>
      <c r="J559" s="20"/>
      <c r="K559" s="5"/>
      <c r="U559" s="5"/>
      <c r="V559" s="5"/>
    </row>
    <row r="560" spans="3:22" x14ac:dyDescent="0.35">
      <c r="C560" s="5"/>
      <c r="D560" s="5"/>
      <c r="E560" s="5"/>
      <c r="F560" s="5"/>
      <c r="G560" s="5"/>
      <c r="H560" s="5"/>
      <c r="I560" s="18"/>
      <c r="J560" s="20"/>
      <c r="K560" s="5"/>
      <c r="U560" s="5"/>
      <c r="V560" s="5"/>
    </row>
    <row r="561" spans="3:22" x14ac:dyDescent="0.35">
      <c r="C561" s="5"/>
      <c r="D561" s="5"/>
      <c r="E561" s="5"/>
      <c r="F561" s="5"/>
      <c r="G561" s="5"/>
      <c r="H561" s="5"/>
      <c r="I561" s="18"/>
      <c r="J561" s="20"/>
      <c r="K561" s="5"/>
      <c r="U561" s="5"/>
      <c r="V561" s="5"/>
    </row>
    <row r="562" spans="3:22" x14ac:dyDescent="0.35">
      <c r="C562" s="5"/>
      <c r="D562" s="5"/>
      <c r="E562" s="5"/>
      <c r="F562" s="5"/>
      <c r="G562" s="5"/>
      <c r="H562" s="5"/>
      <c r="I562" s="18"/>
      <c r="J562" s="20"/>
      <c r="K562" s="5"/>
      <c r="U562" s="5"/>
      <c r="V562" s="5"/>
    </row>
    <row r="563" spans="3:22" x14ac:dyDescent="0.35">
      <c r="C563" s="5"/>
      <c r="D563" s="5"/>
      <c r="E563" s="5"/>
      <c r="F563" s="5"/>
      <c r="G563" s="5"/>
      <c r="H563" s="5"/>
      <c r="I563" s="18"/>
      <c r="J563" s="20"/>
      <c r="K563" s="5"/>
      <c r="U563" s="5"/>
      <c r="V563" s="5"/>
    </row>
    <row r="564" spans="3:22" x14ac:dyDescent="0.35">
      <c r="C564" s="5"/>
      <c r="D564" s="5"/>
      <c r="E564" s="5"/>
      <c r="F564" s="5"/>
      <c r="G564" s="5"/>
      <c r="H564" s="5"/>
      <c r="I564" s="18"/>
      <c r="J564" s="20"/>
      <c r="K564" s="5"/>
      <c r="U564" s="5"/>
      <c r="V564" s="5"/>
    </row>
    <row r="565" spans="3:22" x14ac:dyDescent="0.35">
      <c r="C565" s="5"/>
      <c r="D565" s="5"/>
      <c r="E565" s="5"/>
      <c r="F565" s="5"/>
      <c r="G565" s="5"/>
      <c r="H565" s="5"/>
      <c r="I565" s="18"/>
      <c r="J565" s="20"/>
      <c r="K565" s="5"/>
      <c r="U565" s="5"/>
      <c r="V565" s="5"/>
    </row>
    <row r="566" spans="3:22" x14ac:dyDescent="0.35">
      <c r="C566" s="5"/>
      <c r="D566" s="5"/>
      <c r="E566" s="5"/>
      <c r="F566" s="5"/>
      <c r="G566" s="5"/>
      <c r="H566" s="5"/>
      <c r="I566" s="18"/>
      <c r="J566" s="20"/>
      <c r="K566" s="5"/>
      <c r="U566" s="5"/>
      <c r="V566" s="5"/>
    </row>
    <row r="567" spans="3:22" x14ac:dyDescent="0.35">
      <c r="C567" s="5"/>
      <c r="D567" s="5"/>
      <c r="E567" s="5"/>
      <c r="F567" s="5"/>
      <c r="G567" s="5"/>
      <c r="H567" s="5"/>
      <c r="I567" s="18"/>
      <c r="J567" s="20"/>
      <c r="K567" s="5"/>
      <c r="U567" s="5"/>
      <c r="V567" s="5"/>
    </row>
    <row r="568" spans="3:22" x14ac:dyDescent="0.35">
      <c r="C568" s="5"/>
      <c r="D568" s="5"/>
      <c r="E568" s="5"/>
      <c r="F568" s="5"/>
      <c r="G568" s="5"/>
      <c r="H568" s="5"/>
      <c r="I568" s="18"/>
      <c r="J568" s="20"/>
      <c r="K568" s="5"/>
      <c r="U568" s="5"/>
      <c r="V568" s="5"/>
    </row>
    <row r="569" spans="3:22" x14ac:dyDescent="0.35">
      <c r="C569" s="5"/>
      <c r="D569" s="5"/>
      <c r="E569" s="5"/>
      <c r="F569" s="5"/>
      <c r="G569" s="5"/>
      <c r="H569" s="5"/>
      <c r="I569" s="18"/>
      <c r="J569" s="20"/>
      <c r="K569" s="5"/>
      <c r="U569" s="5"/>
      <c r="V569" s="5"/>
    </row>
    <row r="570" spans="3:22" x14ac:dyDescent="0.35">
      <c r="C570" s="5"/>
      <c r="D570" s="5"/>
      <c r="E570" s="5"/>
      <c r="F570" s="5"/>
      <c r="G570" s="5"/>
      <c r="H570" s="5"/>
      <c r="I570" s="18"/>
      <c r="J570" s="20"/>
      <c r="K570" s="5"/>
      <c r="U570" s="5"/>
      <c r="V570" s="5"/>
    </row>
    <row r="571" spans="3:22" x14ac:dyDescent="0.35">
      <c r="C571" s="5"/>
      <c r="D571" s="5"/>
      <c r="E571" s="5"/>
      <c r="F571" s="5"/>
      <c r="G571" s="5"/>
      <c r="H571" s="5"/>
      <c r="I571" s="18"/>
      <c r="J571" s="20"/>
      <c r="K571" s="5"/>
      <c r="U571" s="5"/>
      <c r="V571" s="5"/>
    </row>
    <row r="572" spans="3:22" x14ac:dyDescent="0.35">
      <c r="C572" s="5"/>
      <c r="D572" s="5"/>
      <c r="E572" s="5"/>
      <c r="F572" s="5"/>
      <c r="G572" s="5"/>
      <c r="H572" s="5"/>
      <c r="I572" s="18"/>
      <c r="J572" s="20"/>
      <c r="K572" s="5"/>
      <c r="U572" s="5"/>
      <c r="V572" s="5"/>
    </row>
    <row r="573" spans="3:22" x14ac:dyDescent="0.35">
      <c r="C573" s="5"/>
      <c r="D573" s="5"/>
      <c r="E573" s="5"/>
      <c r="F573" s="5"/>
      <c r="G573" s="5"/>
      <c r="H573" s="5"/>
      <c r="I573" s="18"/>
      <c r="J573" s="20"/>
      <c r="K573" s="5"/>
      <c r="U573" s="5"/>
      <c r="V573" s="5"/>
    </row>
    <row r="574" spans="3:22" x14ac:dyDescent="0.35">
      <c r="C574" s="5"/>
      <c r="D574" s="5"/>
      <c r="E574" s="5"/>
      <c r="F574" s="5"/>
      <c r="G574" s="5"/>
      <c r="H574" s="5"/>
      <c r="I574" s="18"/>
      <c r="J574" s="20"/>
      <c r="K574" s="5"/>
      <c r="U574" s="5"/>
      <c r="V574" s="5"/>
    </row>
    <row r="575" spans="3:22" x14ac:dyDescent="0.35">
      <c r="C575" s="5"/>
      <c r="D575" s="5"/>
      <c r="E575" s="5"/>
      <c r="F575" s="5"/>
      <c r="G575" s="5"/>
      <c r="H575" s="5"/>
      <c r="I575" s="18"/>
      <c r="J575" s="20"/>
      <c r="K575" s="5"/>
      <c r="U575" s="5"/>
      <c r="V575" s="5"/>
    </row>
    <row r="576" spans="3:22" x14ac:dyDescent="0.35">
      <c r="C576" s="5"/>
      <c r="D576" s="5"/>
      <c r="E576" s="5"/>
      <c r="F576" s="5"/>
      <c r="G576" s="5"/>
      <c r="H576" s="5"/>
      <c r="I576" s="18"/>
      <c r="J576" s="20"/>
      <c r="K576" s="5"/>
      <c r="U576" s="5"/>
      <c r="V576" s="5"/>
    </row>
    <row r="577" spans="3:22" x14ac:dyDescent="0.35">
      <c r="C577" s="5"/>
      <c r="D577" s="5"/>
      <c r="E577" s="5"/>
      <c r="F577" s="5"/>
      <c r="G577" s="5"/>
      <c r="H577" s="5"/>
      <c r="I577" s="18"/>
      <c r="J577" s="20"/>
      <c r="K577" s="5"/>
      <c r="U577" s="5"/>
      <c r="V577" s="5"/>
    </row>
    <row r="578" spans="3:22" x14ac:dyDescent="0.35">
      <c r="C578" s="5"/>
      <c r="D578" s="5"/>
      <c r="E578" s="5"/>
      <c r="F578" s="5"/>
      <c r="G578" s="5"/>
      <c r="H578" s="5"/>
      <c r="I578" s="18"/>
      <c r="J578" s="20"/>
      <c r="K578" s="5"/>
      <c r="U578" s="5"/>
      <c r="V578" s="5"/>
    </row>
    <row r="579" spans="3:22" x14ac:dyDescent="0.35">
      <c r="C579" s="5"/>
      <c r="D579" s="5"/>
      <c r="E579" s="5"/>
      <c r="F579" s="5"/>
      <c r="G579" s="5"/>
      <c r="H579" s="5"/>
      <c r="I579" s="18"/>
      <c r="J579" s="20"/>
      <c r="K579" s="5"/>
      <c r="U579" s="5"/>
      <c r="V579" s="5"/>
    </row>
    <row r="580" spans="3:22" x14ac:dyDescent="0.35">
      <c r="C580" s="5"/>
      <c r="D580" s="5"/>
      <c r="E580" s="5"/>
      <c r="F580" s="5"/>
      <c r="G580" s="5"/>
      <c r="H580" s="5"/>
      <c r="I580" s="18"/>
      <c r="J580" s="20"/>
      <c r="K580" s="5"/>
      <c r="U580" s="5"/>
      <c r="V580" s="5"/>
    </row>
    <row r="581" spans="3:22" x14ac:dyDescent="0.35">
      <c r="C581" s="5"/>
      <c r="D581" s="5"/>
      <c r="E581" s="5"/>
      <c r="F581" s="5"/>
      <c r="G581" s="5"/>
      <c r="H581" s="5"/>
      <c r="I581" s="18"/>
      <c r="J581" s="20"/>
      <c r="K581" s="5"/>
      <c r="U581" s="5"/>
      <c r="V581" s="5"/>
    </row>
    <row r="582" spans="3:22" x14ac:dyDescent="0.35">
      <c r="C582" s="5"/>
      <c r="D582" s="5"/>
      <c r="E582" s="5"/>
      <c r="F582" s="5"/>
      <c r="G582" s="5"/>
      <c r="H582" s="5"/>
      <c r="I582" s="18"/>
      <c r="J582" s="20"/>
      <c r="K582" s="5"/>
      <c r="U582" s="5"/>
      <c r="V582" s="5"/>
    </row>
    <row r="583" spans="3:22" x14ac:dyDescent="0.35">
      <c r="C583" s="5"/>
      <c r="D583" s="5"/>
      <c r="E583" s="5"/>
      <c r="F583" s="5"/>
      <c r="G583" s="5"/>
      <c r="H583" s="5"/>
      <c r="I583" s="18"/>
      <c r="J583" s="20"/>
      <c r="K583" s="5"/>
      <c r="U583" s="5"/>
      <c r="V583" s="5"/>
    </row>
    <row r="584" spans="3:22" x14ac:dyDescent="0.35">
      <c r="C584" s="5"/>
      <c r="D584" s="5"/>
      <c r="E584" s="5"/>
      <c r="F584" s="5"/>
      <c r="G584" s="5"/>
      <c r="H584" s="5"/>
      <c r="I584" s="18"/>
      <c r="J584" s="20"/>
      <c r="K584" s="5"/>
      <c r="U584" s="5"/>
      <c r="V584" s="5"/>
    </row>
    <row r="585" spans="3:22" x14ac:dyDescent="0.35">
      <c r="C585" s="5"/>
      <c r="D585" s="5"/>
      <c r="E585" s="5"/>
      <c r="F585" s="5"/>
      <c r="G585" s="5"/>
      <c r="H585" s="5"/>
      <c r="I585" s="18"/>
      <c r="J585" s="20"/>
      <c r="K585" s="5"/>
      <c r="U585" s="5"/>
      <c r="V585" s="5"/>
    </row>
    <row r="586" spans="3:22" x14ac:dyDescent="0.35">
      <c r="C586" s="5"/>
      <c r="D586" s="5"/>
      <c r="E586" s="5"/>
      <c r="F586" s="5"/>
      <c r="G586" s="5"/>
      <c r="H586" s="5"/>
      <c r="I586" s="18"/>
      <c r="J586" s="20"/>
      <c r="K586" s="5"/>
      <c r="U586" s="5"/>
      <c r="V586" s="5"/>
    </row>
    <row r="587" spans="3:22" x14ac:dyDescent="0.35">
      <c r="C587" s="5"/>
      <c r="D587" s="5"/>
      <c r="E587" s="5"/>
      <c r="F587" s="5"/>
      <c r="G587" s="5"/>
      <c r="H587" s="5"/>
      <c r="I587" s="18"/>
      <c r="J587" s="20"/>
      <c r="K587" s="5"/>
      <c r="U587" s="5"/>
      <c r="V587" s="5"/>
    </row>
    <row r="588" spans="3:22" x14ac:dyDescent="0.35">
      <c r="C588" s="5"/>
      <c r="D588" s="5"/>
      <c r="E588" s="5"/>
      <c r="F588" s="5"/>
      <c r="G588" s="5"/>
      <c r="H588" s="5"/>
      <c r="I588" s="18"/>
      <c r="J588" s="20"/>
      <c r="K588" s="5"/>
      <c r="U588" s="5"/>
      <c r="V588" s="5"/>
    </row>
    <row r="589" spans="3:22" x14ac:dyDescent="0.35">
      <c r="C589" s="5"/>
      <c r="D589" s="5"/>
      <c r="E589" s="5"/>
      <c r="F589" s="5"/>
      <c r="G589" s="5"/>
      <c r="H589" s="5"/>
      <c r="I589" s="18"/>
      <c r="J589" s="20"/>
      <c r="K589" s="5"/>
      <c r="U589" s="5"/>
      <c r="V589" s="5"/>
    </row>
    <row r="590" spans="3:22" x14ac:dyDescent="0.35">
      <c r="C590" s="5"/>
      <c r="D590" s="5"/>
      <c r="E590" s="5"/>
      <c r="F590" s="5"/>
      <c r="G590" s="5"/>
      <c r="H590" s="5"/>
      <c r="I590" s="18"/>
      <c r="J590" s="20"/>
      <c r="K590" s="5"/>
      <c r="U590" s="5"/>
      <c r="V590" s="5"/>
    </row>
    <row r="591" spans="3:22" x14ac:dyDescent="0.35">
      <c r="C591" s="5"/>
      <c r="D591" s="5"/>
      <c r="E591" s="5"/>
      <c r="F591" s="5"/>
      <c r="G591" s="5"/>
      <c r="H591" s="5"/>
      <c r="I591" s="18"/>
      <c r="J591" s="20"/>
      <c r="K591" s="5"/>
      <c r="U591" s="5"/>
      <c r="V591" s="5"/>
    </row>
    <row r="592" spans="3:22" x14ac:dyDescent="0.35">
      <c r="C592" s="5"/>
      <c r="D592" s="5"/>
      <c r="E592" s="5"/>
      <c r="F592" s="5"/>
      <c r="G592" s="5"/>
      <c r="H592" s="5"/>
      <c r="I592" s="18"/>
      <c r="J592" s="20"/>
      <c r="K592" s="5"/>
      <c r="U592" s="5"/>
      <c r="V592" s="5"/>
    </row>
    <row r="593" spans="3:22" x14ac:dyDescent="0.35">
      <c r="C593" s="5"/>
      <c r="D593" s="5"/>
      <c r="E593" s="5"/>
      <c r="F593" s="5"/>
      <c r="G593" s="5"/>
      <c r="H593" s="5"/>
      <c r="I593" s="18"/>
      <c r="J593" s="20"/>
      <c r="K593" s="5"/>
      <c r="U593" s="5"/>
      <c r="V593" s="5"/>
    </row>
    <row r="594" spans="3:22" x14ac:dyDescent="0.35">
      <c r="C594" s="5"/>
      <c r="D594" s="5"/>
      <c r="E594" s="5"/>
      <c r="F594" s="5"/>
      <c r="G594" s="5"/>
      <c r="H594" s="5"/>
      <c r="I594" s="18"/>
      <c r="J594" s="20"/>
      <c r="K594" s="5"/>
      <c r="U594" s="5"/>
      <c r="V594" s="5"/>
    </row>
    <row r="595" spans="3:22" x14ac:dyDescent="0.35">
      <c r="C595" s="5"/>
      <c r="D595" s="5"/>
      <c r="E595" s="5"/>
      <c r="F595" s="5"/>
      <c r="G595" s="5"/>
      <c r="H595" s="5"/>
      <c r="I595" s="18"/>
      <c r="J595" s="20"/>
      <c r="K595" s="5"/>
      <c r="U595" s="5"/>
      <c r="V595" s="5"/>
    </row>
    <row r="596" spans="3:22" x14ac:dyDescent="0.35">
      <c r="C596" s="5"/>
      <c r="D596" s="5"/>
      <c r="E596" s="5"/>
      <c r="F596" s="5"/>
      <c r="G596" s="5"/>
      <c r="H596" s="5"/>
      <c r="I596" s="18"/>
      <c r="J596" s="20"/>
      <c r="K596" s="5"/>
      <c r="U596" s="5"/>
      <c r="V596" s="5"/>
    </row>
    <row r="597" spans="3:22" x14ac:dyDescent="0.35">
      <c r="C597" s="5"/>
      <c r="D597" s="5"/>
      <c r="E597" s="5"/>
      <c r="F597" s="5"/>
      <c r="G597" s="5"/>
      <c r="H597" s="5"/>
      <c r="I597" s="18"/>
      <c r="J597" s="20"/>
      <c r="K597" s="5"/>
      <c r="U597" s="5"/>
      <c r="V597" s="5"/>
    </row>
    <row r="598" spans="3:22" x14ac:dyDescent="0.35">
      <c r="C598" s="5"/>
      <c r="D598" s="5"/>
      <c r="E598" s="5"/>
      <c r="F598" s="5"/>
      <c r="G598" s="5"/>
      <c r="H598" s="5"/>
      <c r="I598" s="18"/>
      <c r="J598" s="20"/>
      <c r="K598" s="5"/>
      <c r="U598" s="5"/>
      <c r="V598" s="5"/>
    </row>
    <row r="599" spans="3:22" x14ac:dyDescent="0.35">
      <c r="C599" s="5"/>
      <c r="D599" s="5"/>
      <c r="E599" s="5"/>
      <c r="F599" s="5"/>
      <c r="G599" s="5"/>
      <c r="H599" s="5"/>
      <c r="I599" s="18"/>
      <c r="J599" s="20"/>
      <c r="K599" s="5"/>
      <c r="U599" s="5"/>
      <c r="V599" s="5"/>
    </row>
    <row r="600" spans="3:22" x14ac:dyDescent="0.35">
      <c r="C600" s="5"/>
      <c r="D600" s="5"/>
      <c r="E600" s="5"/>
      <c r="F600" s="5"/>
      <c r="G600" s="5"/>
      <c r="H600" s="5"/>
      <c r="I600" s="18"/>
      <c r="J600" s="20"/>
      <c r="K600" s="5"/>
      <c r="U600" s="5"/>
      <c r="V600" s="5"/>
    </row>
    <row r="601" spans="3:22" x14ac:dyDescent="0.35">
      <c r="C601" s="5"/>
      <c r="D601" s="5"/>
      <c r="E601" s="5"/>
      <c r="F601" s="5"/>
      <c r="G601" s="5"/>
      <c r="H601" s="5"/>
      <c r="I601" s="18"/>
      <c r="J601" s="20"/>
      <c r="K601" s="5"/>
      <c r="U601" s="5"/>
      <c r="V601" s="5"/>
    </row>
    <row r="602" spans="3:22" x14ac:dyDescent="0.35">
      <c r="C602" s="5"/>
      <c r="D602" s="5"/>
      <c r="E602" s="5"/>
      <c r="F602" s="5"/>
      <c r="G602" s="5"/>
      <c r="H602" s="5"/>
      <c r="I602" s="18"/>
      <c r="J602" s="20"/>
      <c r="K602" s="5"/>
      <c r="U602" s="5"/>
      <c r="V602" s="5"/>
    </row>
    <row r="603" spans="3:22" x14ac:dyDescent="0.35">
      <c r="C603" s="5"/>
      <c r="D603" s="5"/>
      <c r="E603" s="5"/>
      <c r="F603" s="5"/>
      <c r="G603" s="5"/>
      <c r="H603" s="5"/>
      <c r="I603" s="18"/>
      <c r="J603" s="20"/>
      <c r="K603" s="5"/>
      <c r="U603" s="5"/>
      <c r="V603" s="5"/>
    </row>
    <row r="604" spans="3:22" x14ac:dyDescent="0.35">
      <c r="C604" s="5"/>
      <c r="D604" s="5"/>
      <c r="E604" s="5"/>
      <c r="F604" s="5"/>
      <c r="G604" s="5"/>
      <c r="H604" s="5"/>
      <c r="I604" s="18"/>
      <c r="J604" s="20"/>
      <c r="K604" s="5"/>
      <c r="U604" s="5"/>
      <c r="V604" s="5"/>
    </row>
    <row r="605" spans="3:22" x14ac:dyDescent="0.35">
      <c r="C605" s="5"/>
      <c r="D605" s="5"/>
      <c r="E605" s="5"/>
      <c r="F605" s="5"/>
      <c r="G605" s="5"/>
      <c r="H605" s="5"/>
      <c r="I605" s="18"/>
      <c r="J605" s="20"/>
      <c r="K605" s="5"/>
      <c r="U605" s="5"/>
      <c r="V605" s="5"/>
    </row>
    <row r="606" spans="3:22" x14ac:dyDescent="0.35">
      <c r="C606" s="5"/>
      <c r="D606" s="5"/>
      <c r="E606" s="5"/>
      <c r="F606" s="5"/>
      <c r="G606" s="5"/>
      <c r="H606" s="5"/>
      <c r="I606" s="18"/>
      <c r="J606" s="20"/>
      <c r="K606" s="5"/>
      <c r="U606" s="5"/>
      <c r="V606" s="5"/>
    </row>
    <row r="607" spans="3:22" x14ac:dyDescent="0.35">
      <c r="C607" s="5"/>
      <c r="D607" s="5"/>
      <c r="E607" s="5"/>
      <c r="F607" s="5"/>
      <c r="G607" s="5"/>
      <c r="H607" s="5"/>
      <c r="I607" s="18"/>
      <c r="J607" s="20"/>
      <c r="K607" s="5"/>
      <c r="U607" s="5"/>
      <c r="V607" s="5"/>
    </row>
    <row r="608" spans="3:22" x14ac:dyDescent="0.35">
      <c r="C608" s="5"/>
      <c r="D608" s="5"/>
      <c r="E608" s="5"/>
      <c r="F608" s="5"/>
      <c r="G608" s="5"/>
      <c r="H608" s="5"/>
      <c r="I608" s="18"/>
      <c r="J608" s="20"/>
      <c r="K608" s="5"/>
      <c r="U608" s="5"/>
      <c r="V608" s="5"/>
    </row>
    <row r="609" spans="3:22" x14ac:dyDescent="0.35">
      <c r="C609" s="5"/>
      <c r="D609" s="5"/>
      <c r="E609" s="5"/>
      <c r="F609" s="5"/>
      <c r="G609" s="5"/>
      <c r="H609" s="5"/>
      <c r="I609" s="18"/>
      <c r="J609" s="20"/>
      <c r="K609" s="5"/>
      <c r="U609" s="5"/>
      <c r="V609" s="5"/>
    </row>
    <row r="610" spans="3:22" x14ac:dyDescent="0.35">
      <c r="C610" s="5"/>
      <c r="D610" s="5"/>
      <c r="E610" s="5"/>
      <c r="F610" s="5"/>
      <c r="G610" s="5"/>
      <c r="H610" s="5"/>
      <c r="I610" s="18"/>
      <c r="J610" s="20"/>
      <c r="K610" s="5"/>
      <c r="U610" s="5"/>
      <c r="V610" s="5"/>
    </row>
    <row r="611" spans="3:22" x14ac:dyDescent="0.35">
      <c r="C611" s="5"/>
      <c r="D611" s="5"/>
      <c r="E611" s="5"/>
      <c r="F611" s="5"/>
      <c r="G611" s="5"/>
      <c r="H611" s="5"/>
      <c r="I611" s="18"/>
      <c r="J611" s="20"/>
      <c r="K611" s="5"/>
      <c r="U611" s="5"/>
      <c r="V611" s="5"/>
    </row>
    <row r="612" spans="3:22" x14ac:dyDescent="0.35">
      <c r="C612" s="5"/>
      <c r="D612" s="5"/>
      <c r="E612" s="5"/>
      <c r="F612" s="5"/>
      <c r="G612" s="5"/>
      <c r="H612" s="5"/>
      <c r="I612" s="18"/>
      <c r="J612" s="20"/>
      <c r="K612" s="5"/>
      <c r="U612" s="5"/>
      <c r="V612" s="5"/>
    </row>
    <row r="613" spans="3:22" x14ac:dyDescent="0.35">
      <c r="C613" s="5"/>
      <c r="D613" s="5"/>
      <c r="E613" s="5"/>
      <c r="F613" s="5"/>
      <c r="G613" s="5"/>
      <c r="H613" s="5"/>
      <c r="I613" s="18"/>
      <c r="J613" s="20"/>
      <c r="K613" s="5"/>
      <c r="U613" s="5"/>
      <c r="V613" s="5"/>
    </row>
    <row r="614" spans="3:22" x14ac:dyDescent="0.35">
      <c r="C614" s="5"/>
      <c r="D614" s="5"/>
      <c r="E614" s="5"/>
      <c r="F614" s="5"/>
      <c r="G614" s="5"/>
      <c r="H614" s="5"/>
      <c r="I614" s="18"/>
      <c r="J614" s="20"/>
      <c r="K614" s="5"/>
      <c r="U614" s="5"/>
      <c r="V614" s="5"/>
    </row>
    <row r="615" spans="3:22" x14ac:dyDescent="0.35">
      <c r="C615" s="5"/>
      <c r="D615" s="5"/>
      <c r="E615" s="5"/>
      <c r="F615" s="5"/>
      <c r="G615" s="5"/>
      <c r="H615" s="5"/>
      <c r="I615" s="18"/>
      <c r="J615" s="20"/>
      <c r="K615" s="5"/>
      <c r="U615" s="5"/>
      <c r="V615" s="5"/>
    </row>
    <row r="616" spans="3:22" x14ac:dyDescent="0.35">
      <c r="C616" s="5"/>
      <c r="D616" s="5"/>
      <c r="E616" s="5"/>
      <c r="F616" s="5"/>
      <c r="G616" s="5"/>
      <c r="H616" s="5"/>
      <c r="I616" s="18"/>
      <c r="J616" s="20"/>
      <c r="K616" s="5"/>
      <c r="U616" s="5"/>
      <c r="V616" s="5"/>
    </row>
    <row r="617" spans="3:22" x14ac:dyDescent="0.35">
      <c r="C617" s="5"/>
      <c r="D617" s="5"/>
      <c r="E617" s="5"/>
      <c r="F617" s="5"/>
      <c r="G617" s="5"/>
      <c r="H617" s="5"/>
      <c r="I617" s="18"/>
      <c r="J617" s="20"/>
      <c r="K617" s="5"/>
      <c r="U617" s="5"/>
      <c r="V617" s="5"/>
    </row>
    <row r="618" spans="3:22" x14ac:dyDescent="0.35">
      <c r="C618" s="5"/>
      <c r="D618" s="5"/>
      <c r="E618" s="5"/>
      <c r="F618" s="5"/>
      <c r="G618" s="5"/>
      <c r="H618" s="5"/>
      <c r="I618" s="18"/>
      <c r="J618" s="20"/>
      <c r="K618" s="5"/>
      <c r="U618" s="5"/>
      <c r="V618" s="5"/>
    </row>
    <row r="619" spans="3:22" x14ac:dyDescent="0.35">
      <c r="C619" s="5"/>
      <c r="D619" s="5"/>
      <c r="E619" s="5"/>
      <c r="F619" s="5"/>
      <c r="G619" s="5"/>
      <c r="H619" s="5"/>
      <c r="I619" s="18"/>
      <c r="J619" s="20"/>
      <c r="K619" s="5"/>
      <c r="U619" s="5"/>
      <c r="V619" s="5"/>
    </row>
    <row r="620" spans="3:22" x14ac:dyDescent="0.35">
      <c r="C620" s="5"/>
      <c r="D620" s="5"/>
      <c r="E620" s="5"/>
      <c r="F620" s="5"/>
      <c r="G620" s="5"/>
      <c r="H620" s="5"/>
      <c r="I620" s="18"/>
      <c r="J620" s="20"/>
      <c r="K620" s="5"/>
      <c r="U620" s="5"/>
      <c r="V620" s="5"/>
    </row>
    <row r="621" spans="3:22" x14ac:dyDescent="0.35">
      <c r="C621" s="5"/>
      <c r="D621" s="5"/>
      <c r="E621" s="5"/>
      <c r="F621" s="5"/>
      <c r="G621" s="5"/>
      <c r="H621" s="5"/>
      <c r="I621" s="18"/>
      <c r="J621" s="20"/>
      <c r="K621" s="5"/>
      <c r="U621" s="5"/>
      <c r="V621" s="5"/>
    </row>
    <row r="622" spans="3:22" x14ac:dyDescent="0.35">
      <c r="C622" s="5"/>
      <c r="D622" s="5"/>
      <c r="E622" s="5"/>
      <c r="F622" s="5"/>
      <c r="G622" s="5"/>
      <c r="H622" s="5"/>
      <c r="I622" s="18"/>
      <c r="J622" s="20"/>
      <c r="K622" s="5"/>
      <c r="U622" s="5"/>
      <c r="V622" s="5"/>
    </row>
    <row r="623" spans="3:22" x14ac:dyDescent="0.35">
      <c r="C623" s="5"/>
      <c r="D623" s="5"/>
      <c r="E623" s="5"/>
      <c r="F623" s="5"/>
      <c r="G623" s="5"/>
      <c r="H623" s="5"/>
      <c r="I623" s="18"/>
      <c r="J623" s="20"/>
      <c r="K623" s="5"/>
      <c r="U623" s="5"/>
      <c r="V623" s="5"/>
    </row>
    <row r="624" spans="3:22" x14ac:dyDescent="0.35">
      <c r="C624" s="5"/>
      <c r="D624" s="5"/>
      <c r="E624" s="5"/>
      <c r="F624" s="5"/>
      <c r="G624" s="5"/>
      <c r="H624" s="5"/>
      <c r="I624" s="18"/>
      <c r="J624" s="20"/>
      <c r="K624" s="5"/>
      <c r="U624" s="5"/>
      <c r="V624" s="5"/>
    </row>
    <row r="625" spans="3:22" x14ac:dyDescent="0.35">
      <c r="C625" s="5"/>
      <c r="D625" s="5"/>
      <c r="E625" s="5"/>
      <c r="F625" s="5"/>
      <c r="G625" s="5"/>
      <c r="H625" s="5"/>
      <c r="I625" s="18"/>
      <c r="J625" s="20"/>
      <c r="K625" s="5"/>
      <c r="U625" s="5"/>
      <c r="V625" s="5"/>
    </row>
    <row r="626" spans="3:22" x14ac:dyDescent="0.35">
      <c r="C626" s="5"/>
      <c r="D626" s="5"/>
      <c r="E626" s="5"/>
      <c r="F626" s="5"/>
      <c r="G626" s="5"/>
      <c r="H626" s="5"/>
      <c r="I626" s="18"/>
      <c r="J626" s="20"/>
      <c r="K626" s="5"/>
      <c r="U626" s="5"/>
      <c r="V626" s="5"/>
    </row>
    <row r="627" spans="3:22" x14ac:dyDescent="0.35">
      <c r="C627" s="5"/>
      <c r="D627" s="5"/>
      <c r="E627" s="5"/>
      <c r="F627" s="5"/>
      <c r="G627" s="5"/>
      <c r="H627" s="5"/>
      <c r="I627" s="18"/>
      <c r="J627" s="20"/>
      <c r="K627" s="5"/>
      <c r="U627" s="5"/>
      <c r="V627" s="5"/>
    </row>
    <row r="628" spans="3:22" x14ac:dyDescent="0.35">
      <c r="C628" s="5"/>
      <c r="D628" s="5"/>
      <c r="E628" s="5"/>
      <c r="F628" s="5"/>
      <c r="G628" s="5"/>
      <c r="H628" s="5"/>
      <c r="I628" s="18"/>
      <c r="J628" s="20"/>
      <c r="K628" s="5"/>
      <c r="U628" s="5"/>
      <c r="V628" s="5"/>
    </row>
    <row r="629" spans="3:22" x14ac:dyDescent="0.35">
      <c r="C629" s="5"/>
      <c r="D629" s="5"/>
      <c r="E629" s="5"/>
      <c r="F629" s="5"/>
      <c r="G629" s="5"/>
      <c r="H629" s="5"/>
      <c r="I629" s="18"/>
      <c r="J629" s="20"/>
      <c r="K629" s="5"/>
      <c r="U629" s="5"/>
      <c r="V629" s="5"/>
    </row>
    <row r="630" spans="3:22" x14ac:dyDescent="0.35">
      <c r="C630" s="5"/>
      <c r="D630" s="5"/>
      <c r="E630" s="5"/>
      <c r="F630" s="5"/>
      <c r="G630" s="5"/>
      <c r="H630" s="5"/>
      <c r="I630" s="18"/>
      <c r="J630" s="20"/>
      <c r="K630" s="5"/>
      <c r="U630" s="5"/>
      <c r="V630" s="5"/>
    </row>
    <row r="631" spans="3:22" x14ac:dyDescent="0.35">
      <c r="C631" s="5"/>
      <c r="D631" s="5"/>
      <c r="E631" s="5"/>
      <c r="F631" s="5"/>
      <c r="G631" s="5"/>
      <c r="H631" s="5"/>
      <c r="I631" s="18"/>
      <c r="J631" s="20"/>
      <c r="K631" s="5"/>
      <c r="U631" s="5"/>
      <c r="V631" s="5"/>
    </row>
    <row r="632" spans="3:22" x14ac:dyDescent="0.35">
      <c r="C632" s="5"/>
      <c r="D632" s="5"/>
      <c r="E632" s="5"/>
      <c r="F632" s="5"/>
      <c r="G632" s="5"/>
      <c r="H632" s="5"/>
      <c r="I632" s="18"/>
      <c r="J632" s="20"/>
      <c r="K632" s="5"/>
      <c r="U632" s="5"/>
      <c r="V632" s="5"/>
    </row>
    <row r="633" spans="3:22" x14ac:dyDescent="0.35">
      <c r="C633" s="5"/>
      <c r="D633" s="5"/>
      <c r="E633" s="5"/>
      <c r="F633" s="5"/>
      <c r="G633" s="5"/>
      <c r="H633" s="5"/>
      <c r="I633" s="18"/>
      <c r="J633" s="20"/>
      <c r="K633" s="5"/>
      <c r="U633" s="5"/>
      <c r="V633" s="5"/>
    </row>
    <row r="634" spans="3:22" x14ac:dyDescent="0.35">
      <c r="C634" s="5"/>
      <c r="D634" s="5"/>
      <c r="E634" s="5"/>
      <c r="F634" s="5"/>
      <c r="G634" s="5"/>
      <c r="H634" s="5"/>
      <c r="I634" s="18"/>
      <c r="J634" s="20"/>
      <c r="K634" s="5"/>
      <c r="U634" s="5"/>
      <c r="V634" s="5"/>
    </row>
    <row r="635" spans="3:22" x14ac:dyDescent="0.35">
      <c r="C635" s="5"/>
      <c r="D635" s="5"/>
      <c r="E635" s="5"/>
      <c r="F635" s="5"/>
      <c r="G635" s="5"/>
      <c r="H635" s="5"/>
      <c r="I635" s="18"/>
      <c r="J635" s="20"/>
      <c r="K635" s="5"/>
      <c r="U635" s="5"/>
      <c r="V635" s="5"/>
    </row>
    <row r="636" spans="3:22" x14ac:dyDescent="0.35">
      <c r="C636" s="5"/>
      <c r="D636" s="5"/>
      <c r="E636" s="5"/>
      <c r="F636" s="5"/>
      <c r="G636" s="5"/>
      <c r="H636" s="5"/>
      <c r="I636" s="18"/>
      <c r="J636" s="20"/>
      <c r="K636" s="5"/>
      <c r="U636" s="5"/>
      <c r="V636" s="5"/>
    </row>
    <row r="637" spans="3:22" x14ac:dyDescent="0.35">
      <c r="C637" s="5"/>
      <c r="D637" s="5"/>
      <c r="E637" s="5"/>
      <c r="F637" s="5"/>
      <c r="G637" s="5"/>
      <c r="H637" s="5"/>
      <c r="I637" s="18"/>
      <c r="J637" s="20"/>
      <c r="K637" s="5"/>
      <c r="U637" s="5"/>
      <c r="V637" s="5"/>
    </row>
    <row r="638" spans="3:22" x14ac:dyDescent="0.35">
      <c r="C638" s="5"/>
      <c r="D638" s="5"/>
      <c r="E638" s="5"/>
      <c r="F638" s="5"/>
      <c r="G638" s="5"/>
      <c r="H638" s="5"/>
      <c r="I638" s="18"/>
      <c r="J638" s="20"/>
      <c r="K638" s="5"/>
      <c r="U638" s="5"/>
      <c r="V638" s="5"/>
    </row>
    <row r="639" spans="3:22" x14ac:dyDescent="0.35">
      <c r="C639" s="5"/>
      <c r="D639" s="5"/>
      <c r="E639" s="5"/>
      <c r="F639" s="5"/>
      <c r="G639" s="5"/>
      <c r="H639" s="5"/>
      <c r="I639" s="18"/>
      <c r="J639" s="20"/>
      <c r="K639" s="5"/>
      <c r="U639" s="5"/>
      <c r="V639" s="5"/>
    </row>
    <row r="640" spans="3:22" x14ac:dyDescent="0.35">
      <c r="C640" s="5"/>
      <c r="D640" s="5"/>
      <c r="E640" s="5"/>
      <c r="F640" s="5"/>
      <c r="G640" s="5"/>
      <c r="H640" s="5"/>
      <c r="I640" s="18"/>
      <c r="J640" s="20"/>
      <c r="K640" s="5"/>
      <c r="U640" s="5"/>
      <c r="V640" s="5"/>
    </row>
    <row r="641" spans="3:22" x14ac:dyDescent="0.35">
      <c r="C641" s="5"/>
      <c r="D641" s="5"/>
      <c r="E641" s="5"/>
      <c r="F641" s="5"/>
      <c r="G641" s="5"/>
      <c r="H641" s="5"/>
      <c r="I641" s="18"/>
      <c r="J641" s="20"/>
      <c r="K641" s="5"/>
      <c r="U641" s="5"/>
      <c r="V641" s="5"/>
    </row>
    <row r="642" spans="3:22" x14ac:dyDescent="0.35">
      <c r="C642" s="5"/>
      <c r="D642" s="5"/>
      <c r="E642" s="5"/>
      <c r="F642" s="5"/>
      <c r="G642" s="5"/>
      <c r="H642" s="5"/>
      <c r="I642" s="18"/>
      <c r="J642" s="20"/>
      <c r="K642" s="5"/>
      <c r="U642" s="5"/>
      <c r="V642" s="5"/>
    </row>
    <row r="643" spans="3:22" x14ac:dyDescent="0.35">
      <c r="C643" s="5"/>
      <c r="D643" s="5"/>
      <c r="E643" s="5"/>
      <c r="F643" s="5"/>
      <c r="G643" s="5"/>
      <c r="H643" s="5"/>
      <c r="I643" s="18"/>
      <c r="J643" s="20"/>
      <c r="K643" s="5"/>
      <c r="U643" s="5"/>
      <c r="V643" s="5"/>
    </row>
    <row r="644" spans="3:22" x14ac:dyDescent="0.35">
      <c r="C644" s="5"/>
      <c r="D644" s="5"/>
      <c r="E644" s="5"/>
      <c r="F644" s="5"/>
      <c r="G644" s="5"/>
      <c r="H644" s="5"/>
      <c r="I644" s="18"/>
      <c r="J644" s="20"/>
      <c r="K644" s="5"/>
      <c r="U644" s="5"/>
      <c r="V644" s="5"/>
    </row>
    <row r="645" spans="3:22" x14ac:dyDescent="0.35">
      <c r="C645" s="5"/>
      <c r="D645" s="5"/>
      <c r="E645" s="5"/>
      <c r="F645" s="5"/>
      <c r="G645" s="5"/>
      <c r="H645" s="5"/>
      <c r="I645" s="18"/>
      <c r="J645" s="20"/>
      <c r="K645" s="5"/>
      <c r="U645" s="5"/>
      <c r="V645" s="5"/>
    </row>
    <row r="646" spans="3:22" x14ac:dyDescent="0.35">
      <c r="C646" s="5"/>
      <c r="D646" s="5"/>
      <c r="E646" s="5"/>
      <c r="F646" s="5"/>
      <c r="G646" s="5"/>
      <c r="H646" s="5"/>
      <c r="I646" s="18"/>
      <c r="J646" s="20"/>
      <c r="K646" s="5"/>
      <c r="U646" s="5"/>
      <c r="V646" s="5"/>
    </row>
    <row r="647" spans="3:22" x14ac:dyDescent="0.35">
      <c r="C647" s="5"/>
      <c r="D647" s="5"/>
      <c r="E647" s="5"/>
      <c r="F647" s="5"/>
      <c r="G647" s="5"/>
      <c r="H647" s="5"/>
      <c r="I647" s="18"/>
      <c r="J647" s="20"/>
      <c r="K647" s="5"/>
      <c r="U647" s="5"/>
      <c r="V647" s="5"/>
    </row>
    <row r="648" spans="3:22" x14ac:dyDescent="0.35">
      <c r="C648" s="5"/>
      <c r="D648" s="5"/>
      <c r="E648" s="5"/>
      <c r="F648" s="5"/>
      <c r="G648" s="5"/>
      <c r="H648" s="5"/>
      <c r="I648" s="18"/>
      <c r="J648" s="20"/>
      <c r="K648" s="5"/>
      <c r="U648" s="5"/>
      <c r="V648" s="5"/>
    </row>
    <row r="649" spans="3:22" x14ac:dyDescent="0.35">
      <c r="C649" s="5"/>
      <c r="D649" s="5"/>
      <c r="E649" s="5"/>
      <c r="F649" s="5"/>
      <c r="G649" s="5"/>
      <c r="H649" s="5"/>
      <c r="I649" s="18"/>
      <c r="J649" s="20"/>
      <c r="K649" s="5"/>
      <c r="U649" s="5"/>
      <c r="V649" s="5"/>
    </row>
    <row r="650" spans="3:22" x14ac:dyDescent="0.35">
      <c r="C650" s="5"/>
      <c r="D650" s="5"/>
      <c r="E650" s="5"/>
      <c r="F650" s="5"/>
      <c r="G650" s="5"/>
      <c r="H650" s="5"/>
      <c r="I650" s="18"/>
      <c r="J650" s="20"/>
      <c r="K650" s="5"/>
      <c r="U650" s="5"/>
      <c r="V650" s="5"/>
    </row>
    <row r="651" spans="3:22" x14ac:dyDescent="0.35">
      <c r="C651" s="5"/>
      <c r="D651" s="5"/>
      <c r="E651" s="5"/>
      <c r="F651" s="5"/>
      <c r="G651" s="5"/>
      <c r="H651" s="5"/>
      <c r="I651" s="18"/>
      <c r="J651" s="20"/>
      <c r="K651" s="5"/>
      <c r="U651" s="5"/>
      <c r="V651" s="5"/>
    </row>
    <row r="652" spans="3:22" x14ac:dyDescent="0.35">
      <c r="C652" s="5"/>
      <c r="D652" s="5"/>
      <c r="E652" s="5"/>
      <c r="F652" s="5"/>
      <c r="G652" s="5"/>
      <c r="H652" s="5"/>
      <c r="I652" s="18"/>
      <c r="J652" s="20"/>
      <c r="K652" s="5"/>
      <c r="U652" s="5"/>
      <c r="V652" s="5"/>
    </row>
    <row r="653" spans="3:22" x14ac:dyDescent="0.35">
      <c r="C653" s="5"/>
      <c r="D653" s="5"/>
      <c r="E653" s="5"/>
      <c r="F653" s="5"/>
      <c r="G653" s="5"/>
      <c r="H653" s="5"/>
      <c r="I653" s="18"/>
      <c r="J653" s="20"/>
      <c r="K653" s="5"/>
      <c r="U653" s="5"/>
      <c r="V653" s="5"/>
    </row>
    <row r="654" spans="3:22" x14ac:dyDescent="0.35">
      <c r="C654" s="5"/>
      <c r="D654" s="5"/>
      <c r="E654" s="5"/>
      <c r="F654" s="5"/>
      <c r="G654" s="5"/>
      <c r="H654" s="5"/>
      <c r="I654" s="18"/>
      <c r="J654" s="20"/>
      <c r="K654" s="5"/>
      <c r="U654" s="5"/>
      <c r="V654" s="5"/>
    </row>
    <row r="655" spans="3:22" x14ac:dyDescent="0.35">
      <c r="C655" s="5"/>
      <c r="D655" s="5"/>
      <c r="E655" s="5"/>
      <c r="F655" s="5"/>
      <c r="G655" s="5"/>
      <c r="H655" s="5"/>
      <c r="I655" s="18"/>
      <c r="J655" s="20"/>
      <c r="K655" s="5"/>
      <c r="U655" s="5"/>
      <c r="V655" s="5"/>
    </row>
    <row r="656" spans="3:22" x14ac:dyDescent="0.35">
      <c r="C656" s="5"/>
      <c r="D656" s="5"/>
      <c r="E656" s="5"/>
      <c r="F656" s="5"/>
      <c r="G656" s="5"/>
      <c r="H656" s="5"/>
      <c r="I656" s="18"/>
      <c r="J656" s="20"/>
      <c r="K656" s="5"/>
      <c r="U656" s="5"/>
      <c r="V656" s="5"/>
    </row>
    <row r="657" spans="3:22" x14ac:dyDescent="0.35">
      <c r="C657" s="5"/>
      <c r="D657" s="5"/>
      <c r="E657" s="5"/>
      <c r="F657" s="5"/>
      <c r="G657" s="5"/>
      <c r="H657" s="5"/>
      <c r="I657" s="18"/>
      <c r="J657" s="20"/>
      <c r="K657" s="5"/>
      <c r="U657" s="5"/>
      <c r="V657" s="5"/>
    </row>
    <row r="658" spans="3:22" x14ac:dyDescent="0.35">
      <c r="C658" s="5"/>
      <c r="D658" s="5"/>
      <c r="E658" s="5"/>
      <c r="F658" s="5"/>
      <c r="G658" s="5"/>
      <c r="H658" s="5"/>
      <c r="I658" s="18"/>
      <c r="J658" s="20"/>
      <c r="K658" s="5"/>
      <c r="U658" s="5"/>
      <c r="V658" s="5"/>
    </row>
    <row r="659" spans="3:22" x14ac:dyDescent="0.35">
      <c r="C659" s="5"/>
      <c r="D659" s="5"/>
      <c r="E659" s="5"/>
      <c r="F659" s="5"/>
      <c r="G659" s="5"/>
      <c r="H659" s="5"/>
      <c r="I659" s="18"/>
      <c r="J659" s="20"/>
      <c r="K659" s="5"/>
      <c r="U659" s="5"/>
      <c r="V659" s="5"/>
    </row>
    <row r="660" spans="3:22" x14ac:dyDescent="0.35">
      <c r="C660" s="5"/>
      <c r="D660" s="5"/>
      <c r="E660" s="5"/>
      <c r="F660" s="5"/>
      <c r="G660" s="5"/>
      <c r="H660" s="5"/>
      <c r="I660" s="18"/>
      <c r="J660" s="20"/>
      <c r="K660" s="5"/>
      <c r="U660" s="5"/>
      <c r="V660" s="5"/>
    </row>
    <row r="661" spans="3:22" x14ac:dyDescent="0.35">
      <c r="C661" s="5"/>
      <c r="D661" s="5"/>
      <c r="E661" s="5"/>
      <c r="F661" s="5"/>
      <c r="G661" s="5"/>
      <c r="H661" s="5"/>
      <c r="I661" s="18"/>
      <c r="J661" s="20"/>
      <c r="K661" s="5"/>
      <c r="U661" s="5"/>
      <c r="V661" s="5"/>
    </row>
    <row r="662" spans="3:22" x14ac:dyDescent="0.35">
      <c r="C662" s="5"/>
      <c r="D662" s="5"/>
      <c r="E662" s="5"/>
      <c r="F662" s="5"/>
      <c r="G662" s="5"/>
      <c r="H662" s="5"/>
      <c r="I662" s="18"/>
      <c r="J662" s="20"/>
      <c r="K662" s="5"/>
      <c r="U662" s="5"/>
      <c r="V662" s="5"/>
    </row>
    <row r="663" spans="3:22" x14ac:dyDescent="0.35">
      <c r="C663" s="5"/>
      <c r="D663" s="5"/>
      <c r="E663" s="5"/>
      <c r="F663" s="5"/>
      <c r="G663" s="5"/>
      <c r="H663" s="5"/>
      <c r="I663" s="18"/>
      <c r="J663" s="20"/>
      <c r="K663" s="5"/>
      <c r="U663" s="5"/>
      <c r="V663" s="5"/>
    </row>
    <row r="664" spans="3:22" x14ac:dyDescent="0.35">
      <c r="C664" s="5"/>
      <c r="D664" s="5"/>
      <c r="E664" s="5"/>
      <c r="F664" s="5"/>
      <c r="G664" s="5"/>
      <c r="H664" s="5"/>
      <c r="I664" s="18"/>
      <c r="J664" s="20"/>
      <c r="K664" s="5"/>
      <c r="U664" s="5"/>
      <c r="V664" s="5"/>
    </row>
    <row r="665" spans="3:22" x14ac:dyDescent="0.35">
      <c r="C665" s="5"/>
      <c r="D665" s="5"/>
      <c r="E665" s="5"/>
      <c r="F665" s="5"/>
      <c r="G665" s="5"/>
      <c r="H665" s="5"/>
      <c r="I665" s="18"/>
      <c r="J665" s="20"/>
      <c r="K665" s="5"/>
      <c r="U665" s="5"/>
      <c r="V665" s="5"/>
    </row>
    <row r="666" spans="3:22" x14ac:dyDescent="0.35">
      <c r="C666" s="5"/>
      <c r="D666" s="5"/>
      <c r="E666" s="5"/>
      <c r="F666" s="5"/>
      <c r="G666" s="5"/>
      <c r="H666" s="5"/>
      <c r="I666" s="18"/>
      <c r="J666" s="20"/>
      <c r="K666" s="5"/>
      <c r="U666" s="5"/>
      <c r="V666" s="5"/>
    </row>
    <row r="667" spans="3:22" x14ac:dyDescent="0.35">
      <c r="C667" s="5"/>
      <c r="D667" s="5"/>
      <c r="E667" s="5"/>
      <c r="F667" s="5"/>
      <c r="G667" s="5"/>
      <c r="H667" s="5"/>
      <c r="I667" s="18"/>
      <c r="J667" s="20"/>
      <c r="K667" s="5"/>
      <c r="U667" s="5"/>
      <c r="V667" s="5"/>
    </row>
    <row r="668" spans="3:22" x14ac:dyDescent="0.35">
      <c r="C668" s="5"/>
      <c r="D668" s="5"/>
      <c r="E668" s="5"/>
      <c r="F668" s="5"/>
      <c r="G668" s="5"/>
      <c r="H668" s="5"/>
      <c r="I668" s="18"/>
      <c r="J668" s="20"/>
      <c r="K668" s="5"/>
      <c r="U668" s="5"/>
      <c r="V668" s="5"/>
    </row>
    <row r="669" spans="3:22" x14ac:dyDescent="0.35">
      <c r="C669" s="5"/>
      <c r="D669" s="5"/>
      <c r="E669" s="5"/>
      <c r="F669" s="5"/>
      <c r="G669" s="5"/>
      <c r="H669" s="5"/>
      <c r="I669" s="18"/>
      <c r="J669" s="20"/>
      <c r="K669" s="5"/>
      <c r="U669" s="5"/>
      <c r="V669" s="5"/>
    </row>
    <row r="670" spans="3:22" x14ac:dyDescent="0.35">
      <c r="C670" s="5"/>
      <c r="D670" s="5"/>
      <c r="E670" s="5"/>
      <c r="F670" s="5"/>
      <c r="G670" s="5"/>
      <c r="H670" s="5"/>
      <c r="I670" s="18"/>
      <c r="J670" s="20"/>
      <c r="K670" s="5"/>
      <c r="U670" s="5"/>
      <c r="V670" s="5"/>
    </row>
    <row r="671" spans="3:22" x14ac:dyDescent="0.35">
      <c r="C671" s="5"/>
      <c r="D671" s="5"/>
      <c r="E671" s="5"/>
      <c r="F671" s="5"/>
      <c r="G671" s="5"/>
      <c r="H671" s="5"/>
      <c r="I671" s="18"/>
      <c r="J671" s="20"/>
      <c r="K671" s="5"/>
      <c r="U671" s="5"/>
      <c r="V671" s="5"/>
    </row>
    <row r="672" spans="3:22" x14ac:dyDescent="0.35">
      <c r="C672" s="5"/>
      <c r="D672" s="5"/>
      <c r="E672" s="5"/>
      <c r="F672" s="5"/>
      <c r="G672" s="5"/>
      <c r="H672" s="5"/>
      <c r="I672" s="18"/>
      <c r="J672" s="20"/>
      <c r="K672" s="5"/>
      <c r="U672" s="5"/>
      <c r="V672" s="5"/>
    </row>
    <row r="673" spans="3:22" x14ac:dyDescent="0.35">
      <c r="C673" s="5"/>
      <c r="D673" s="5"/>
      <c r="E673" s="5"/>
      <c r="F673" s="5"/>
      <c r="G673" s="5"/>
      <c r="H673" s="5"/>
      <c r="I673" s="18"/>
      <c r="J673" s="20"/>
      <c r="K673" s="5"/>
      <c r="U673" s="5"/>
      <c r="V673" s="5"/>
    </row>
    <row r="674" spans="3:22" x14ac:dyDescent="0.35">
      <c r="C674" s="5"/>
      <c r="D674" s="5"/>
      <c r="E674" s="5"/>
      <c r="F674" s="5"/>
      <c r="G674" s="5"/>
      <c r="H674" s="5"/>
      <c r="I674" s="18"/>
      <c r="J674" s="20"/>
      <c r="K674" s="5"/>
      <c r="U674" s="5"/>
      <c r="V674" s="5"/>
    </row>
    <row r="675" spans="3:22" x14ac:dyDescent="0.35">
      <c r="C675" s="5"/>
      <c r="D675" s="5"/>
      <c r="E675" s="5"/>
      <c r="F675" s="5"/>
      <c r="G675" s="5"/>
      <c r="H675" s="5"/>
      <c r="I675" s="18"/>
      <c r="J675" s="20"/>
      <c r="K675" s="5"/>
      <c r="U675" s="5"/>
      <c r="V675" s="5"/>
    </row>
    <row r="676" spans="3:22" x14ac:dyDescent="0.35">
      <c r="C676" s="5"/>
      <c r="D676" s="5"/>
      <c r="E676" s="5"/>
      <c r="F676" s="5"/>
      <c r="G676" s="5"/>
      <c r="H676" s="5"/>
      <c r="I676" s="18"/>
      <c r="J676" s="20"/>
      <c r="K676" s="5"/>
      <c r="U676" s="5"/>
      <c r="V676" s="5"/>
    </row>
    <row r="677" spans="3:22" x14ac:dyDescent="0.35">
      <c r="C677" s="5"/>
      <c r="D677" s="5"/>
      <c r="E677" s="5"/>
      <c r="F677" s="5"/>
      <c r="G677" s="5"/>
      <c r="H677" s="5"/>
      <c r="I677" s="18"/>
      <c r="J677" s="20"/>
      <c r="K677" s="5"/>
      <c r="U677" s="5"/>
      <c r="V677" s="5"/>
    </row>
    <row r="678" spans="3:22" x14ac:dyDescent="0.35">
      <c r="C678" s="5"/>
      <c r="D678" s="5"/>
      <c r="E678" s="5"/>
      <c r="F678" s="5"/>
      <c r="G678" s="5"/>
      <c r="H678" s="5"/>
      <c r="I678" s="18"/>
      <c r="J678" s="20"/>
      <c r="K678" s="5"/>
      <c r="U678" s="5"/>
      <c r="V678" s="5"/>
    </row>
    <row r="679" spans="3:22" x14ac:dyDescent="0.35">
      <c r="C679" s="5"/>
      <c r="D679" s="5"/>
      <c r="E679" s="5"/>
      <c r="F679" s="5"/>
      <c r="G679" s="5"/>
      <c r="H679" s="5"/>
      <c r="I679" s="18"/>
      <c r="J679" s="20"/>
      <c r="K679" s="5"/>
      <c r="U679" s="5"/>
      <c r="V679" s="5"/>
    </row>
    <row r="680" spans="3:22" x14ac:dyDescent="0.35">
      <c r="C680" s="5"/>
      <c r="D680" s="5"/>
      <c r="E680" s="5"/>
      <c r="F680" s="5"/>
      <c r="G680" s="5"/>
      <c r="H680" s="5"/>
      <c r="I680" s="18"/>
      <c r="J680" s="20"/>
      <c r="K680" s="5"/>
      <c r="U680" s="5"/>
      <c r="V680" s="5"/>
    </row>
    <row r="681" spans="3:22" x14ac:dyDescent="0.35">
      <c r="C681" s="5"/>
      <c r="D681" s="5"/>
      <c r="E681" s="5"/>
      <c r="F681" s="5"/>
      <c r="G681" s="5"/>
      <c r="H681" s="5"/>
      <c r="I681" s="18"/>
      <c r="J681" s="20"/>
      <c r="K681" s="5"/>
      <c r="U681" s="5"/>
      <c r="V681" s="5"/>
    </row>
    <row r="682" spans="3:22" x14ac:dyDescent="0.35">
      <c r="C682" s="5"/>
      <c r="D682" s="5"/>
      <c r="E682" s="5"/>
      <c r="F682" s="5"/>
      <c r="G682" s="5"/>
      <c r="H682" s="5"/>
      <c r="I682" s="18"/>
      <c r="J682" s="20"/>
      <c r="K682" s="5"/>
      <c r="U682" s="5"/>
      <c r="V682" s="5"/>
    </row>
    <row r="683" spans="3:22" x14ac:dyDescent="0.35">
      <c r="C683" s="5"/>
      <c r="D683" s="5"/>
      <c r="E683" s="5"/>
      <c r="F683" s="5"/>
      <c r="G683" s="5"/>
      <c r="H683" s="5"/>
      <c r="I683" s="18"/>
      <c r="J683" s="20"/>
      <c r="K683" s="5"/>
      <c r="U683" s="5"/>
      <c r="V683" s="5"/>
    </row>
    <row r="684" spans="3:22" x14ac:dyDescent="0.35">
      <c r="C684" s="5"/>
      <c r="D684" s="5"/>
      <c r="E684" s="5"/>
      <c r="F684" s="5"/>
      <c r="G684" s="5"/>
      <c r="H684" s="5"/>
      <c r="I684" s="18"/>
      <c r="J684" s="20"/>
      <c r="K684" s="5"/>
      <c r="U684" s="5"/>
      <c r="V684" s="5"/>
    </row>
    <row r="685" spans="3:22" x14ac:dyDescent="0.35">
      <c r="C685" s="5"/>
      <c r="D685" s="5"/>
      <c r="E685" s="5"/>
      <c r="F685" s="5"/>
      <c r="G685" s="5"/>
      <c r="H685" s="5"/>
      <c r="I685" s="18"/>
      <c r="J685" s="20"/>
      <c r="K685" s="5"/>
      <c r="U685" s="5"/>
      <c r="V685" s="5"/>
    </row>
    <row r="686" spans="3:22" x14ac:dyDescent="0.35">
      <c r="C686" s="5"/>
      <c r="D686" s="5"/>
      <c r="E686" s="5"/>
      <c r="F686" s="5"/>
      <c r="G686" s="5"/>
      <c r="H686" s="5"/>
      <c r="I686" s="18"/>
      <c r="J686" s="20"/>
      <c r="K686" s="5"/>
      <c r="U686" s="5"/>
      <c r="V686" s="5"/>
    </row>
    <row r="687" spans="3:22" x14ac:dyDescent="0.35">
      <c r="C687" s="5"/>
      <c r="D687" s="5"/>
      <c r="E687" s="5"/>
      <c r="F687" s="5"/>
      <c r="G687" s="5"/>
      <c r="H687" s="5"/>
      <c r="I687" s="18"/>
      <c r="J687" s="20"/>
      <c r="K687" s="5"/>
      <c r="U687" s="5"/>
      <c r="V687" s="5"/>
    </row>
    <row r="688" spans="3:22" x14ac:dyDescent="0.35">
      <c r="C688" s="5"/>
      <c r="D688" s="5"/>
      <c r="E688" s="5"/>
      <c r="F688" s="5"/>
      <c r="G688" s="5"/>
      <c r="H688" s="5"/>
      <c r="I688" s="18"/>
      <c r="J688" s="20"/>
      <c r="K688" s="5"/>
      <c r="U688" s="5"/>
      <c r="V688" s="5"/>
    </row>
    <row r="689" spans="3:22" x14ac:dyDescent="0.35">
      <c r="C689" s="5"/>
      <c r="D689" s="5"/>
      <c r="E689" s="5"/>
      <c r="F689" s="5"/>
      <c r="G689" s="5"/>
      <c r="H689" s="5"/>
      <c r="I689" s="18"/>
      <c r="J689" s="20"/>
      <c r="K689" s="5"/>
      <c r="U689" s="5"/>
      <c r="V689" s="5"/>
    </row>
    <row r="690" spans="3:22" x14ac:dyDescent="0.35">
      <c r="C690" s="5"/>
      <c r="D690" s="5"/>
      <c r="E690" s="5"/>
      <c r="F690" s="5"/>
      <c r="G690" s="5"/>
      <c r="H690" s="5"/>
      <c r="I690" s="18"/>
      <c r="J690" s="20"/>
      <c r="K690" s="5"/>
      <c r="U690" s="5"/>
      <c r="V690" s="5"/>
    </row>
    <row r="691" spans="3:22" x14ac:dyDescent="0.35">
      <c r="C691" s="5"/>
      <c r="D691" s="5"/>
      <c r="E691" s="5"/>
      <c r="F691" s="5"/>
      <c r="G691" s="5"/>
      <c r="H691" s="5"/>
      <c r="I691" s="18"/>
      <c r="J691" s="20"/>
      <c r="K691" s="5"/>
      <c r="U691" s="5"/>
      <c r="V691" s="5"/>
    </row>
    <row r="692" spans="3:22" x14ac:dyDescent="0.35">
      <c r="C692" s="5"/>
      <c r="D692" s="5"/>
      <c r="E692" s="5"/>
      <c r="F692" s="5"/>
      <c r="G692" s="5"/>
      <c r="H692" s="5"/>
      <c r="I692" s="18"/>
      <c r="J692" s="20"/>
      <c r="K692" s="5"/>
      <c r="U692" s="5"/>
      <c r="V692" s="5"/>
    </row>
    <row r="693" spans="3:22" x14ac:dyDescent="0.35">
      <c r="C693" s="5"/>
      <c r="D693" s="5"/>
      <c r="E693" s="5"/>
      <c r="F693" s="5"/>
      <c r="G693" s="5"/>
      <c r="H693" s="5"/>
      <c r="I693" s="18"/>
      <c r="J693" s="20"/>
      <c r="K693" s="5"/>
      <c r="U693" s="5"/>
      <c r="V693" s="5"/>
    </row>
    <row r="694" spans="3:22" x14ac:dyDescent="0.35">
      <c r="C694" s="5"/>
      <c r="D694" s="5"/>
      <c r="E694" s="5"/>
      <c r="F694" s="5"/>
      <c r="G694" s="5"/>
      <c r="H694" s="5"/>
      <c r="I694" s="18"/>
      <c r="J694" s="20"/>
      <c r="K694" s="5"/>
      <c r="U694" s="5"/>
      <c r="V694" s="5"/>
    </row>
    <row r="695" spans="3:22" x14ac:dyDescent="0.35">
      <c r="C695" s="5"/>
      <c r="D695" s="5"/>
      <c r="E695" s="5"/>
      <c r="F695" s="5"/>
      <c r="G695" s="5"/>
      <c r="H695" s="5"/>
      <c r="I695" s="18"/>
      <c r="J695" s="20"/>
      <c r="K695" s="5"/>
      <c r="U695" s="5"/>
      <c r="V695" s="5"/>
    </row>
    <row r="696" spans="3:22" x14ac:dyDescent="0.35">
      <c r="C696" s="5"/>
      <c r="D696" s="5"/>
      <c r="E696" s="5"/>
      <c r="F696" s="5"/>
      <c r="G696" s="5"/>
      <c r="H696" s="5"/>
      <c r="I696" s="18"/>
      <c r="J696" s="20"/>
      <c r="K696" s="5"/>
      <c r="U696" s="5"/>
      <c r="V696" s="5"/>
    </row>
    <row r="697" spans="3:22" x14ac:dyDescent="0.35">
      <c r="C697" s="5"/>
      <c r="D697" s="5"/>
      <c r="E697" s="5"/>
      <c r="F697" s="5"/>
      <c r="G697" s="5"/>
      <c r="H697" s="5"/>
      <c r="I697" s="18"/>
      <c r="J697" s="20"/>
      <c r="K697" s="5"/>
      <c r="U697" s="5"/>
      <c r="V697" s="5"/>
    </row>
    <row r="698" spans="3:22" x14ac:dyDescent="0.35">
      <c r="C698" s="5"/>
      <c r="D698" s="5"/>
      <c r="E698" s="5"/>
      <c r="F698" s="5"/>
      <c r="G698" s="5"/>
      <c r="H698" s="5"/>
      <c r="I698" s="18"/>
      <c r="J698" s="20"/>
      <c r="K698" s="5"/>
      <c r="U698" s="5"/>
      <c r="V698" s="5"/>
    </row>
    <row r="699" spans="3:22" x14ac:dyDescent="0.35">
      <c r="C699" s="5"/>
      <c r="D699" s="5"/>
      <c r="E699" s="5"/>
      <c r="F699" s="5"/>
      <c r="G699" s="5"/>
      <c r="H699" s="5"/>
      <c r="I699" s="18"/>
      <c r="J699" s="20"/>
      <c r="K699" s="5"/>
      <c r="U699" s="5"/>
      <c r="V699" s="5"/>
    </row>
    <row r="700" spans="3:22" x14ac:dyDescent="0.35">
      <c r="C700" s="5"/>
      <c r="D700" s="5"/>
      <c r="E700" s="5"/>
      <c r="F700" s="5"/>
      <c r="G700" s="5"/>
      <c r="H700" s="5"/>
      <c r="I700" s="18"/>
      <c r="J700" s="20"/>
      <c r="K700" s="5"/>
      <c r="U700" s="5"/>
      <c r="V700" s="5"/>
    </row>
    <row r="701" spans="3:22" x14ac:dyDescent="0.35">
      <c r="C701" s="5"/>
      <c r="D701" s="5"/>
      <c r="E701" s="5"/>
      <c r="F701" s="5"/>
      <c r="G701" s="5"/>
      <c r="H701" s="5"/>
      <c r="I701" s="18"/>
      <c r="J701" s="20"/>
      <c r="K701" s="5"/>
      <c r="U701" s="5"/>
      <c r="V701" s="5"/>
    </row>
    <row r="702" spans="3:22" x14ac:dyDescent="0.35">
      <c r="C702" s="5"/>
      <c r="D702" s="5"/>
      <c r="E702" s="5"/>
      <c r="F702" s="5"/>
      <c r="G702" s="5"/>
      <c r="H702" s="5"/>
      <c r="I702" s="18"/>
      <c r="J702" s="20"/>
      <c r="K702" s="5"/>
      <c r="U702" s="5"/>
      <c r="V702" s="5"/>
    </row>
    <row r="703" spans="3:22" x14ac:dyDescent="0.35">
      <c r="C703" s="5"/>
      <c r="D703" s="5"/>
      <c r="E703" s="5"/>
      <c r="F703" s="5"/>
      <c r="G703" s="5"/>
      <c r="H703" s="5"/>
      <c r="I703" s="18"/>
      <c r="J703" s="20"/>
      <c r="K703" s="5"/>
      <c r="U703" s="5"/>
      <c r="V703" s="5"/>
    </row>
    <row r="704" spans="3:22" x14ac:dyDescent="0.35">
      <c r="C704" s="5"/>
      <c r="D704" s="5"/>
      <c r="E704" s="5"/>
      <c r="F704" s="5"/>
      <c r="G704" s="5"/>
      <c r="H704" s="5"/>
      <c r="I704" s="18"/>
      <c r="J704" s="20"/>
      <c r="K704" s="5"/>
      <c r="U704" s="5"/>
      <c r="V704" s="5"/>
    </row>
    <row r="705" spans="3:22" x14ac:dyDescent="0.35">
      <c r="C705" s="5"/>
      <c r="D705" s="5"/>
      <c r="E705" s="5"/>
      <c r="F705" s="5"/>
      <c r="G705" s="5"/>
      <c r="H705" s="5"/>
      <c r="I705" s="18"/>
      <c r="J705" s="20"/>
      <c r="K705" s="5"/>
      <c r="U705" s="5"/>
      <c r="V705" s="5"/>
    </row>
    <row r="706" spans="3:22" x14ac:dyDescent="0.35">
      <c r="C706" s="5"/>
      <c r="D706" s="5"/>
      <c r="E706" s="5"/>
      <c r="F706" s="5"/>
      <c r="G706" s="5"/>
      <c r="H706" s="5"/>
      <c r="I706" s="18"/>
      <c r="J706" s="20"/>
      <c r="K706" s="5"/>
      <c r="U706" s="5"/>
      <c r="V706" s="5"/>
    </row>
    <row r="707" spans="3:22" x14ac:dyDescent="0.35">
      <c r="C707" s="5"/>
      <c r="D707" s="5"/>
      <c r="E707" s="5"/>
      <c r="F707" s="5"/>
      <c r="G707" s="5"/>
      <c r="H707" s="5"/>
      <c r="I707" s="18"/>
      <c r="J707" s="20"/>
      <c r="K707" s="5"/>
      <c r="U707" s="5"/>
      <c r="V707" s="5"/>
    </row>
    <row r="708" spans="3:22" x14ac:dyDescent="0.35">
      <c r="C708" s="5"/>
      <c r="D708" s="5"/>
      <c r="E708" s="5"/>
      <c r="F708" s="5"/>
      <c r="G708" s="5"/>
      <c r="H708" s="5"/>
      <c r="I708" s="18"/>
      <c r="J708" s="20"/>
      <c r="K708" s="5"/>
      <c r="U708" s="5"/>
      <c r="V708" s="5"/>
    </row>
    <row r="709" spans="3:22" x14ac:dyDescent="0.35">
      <c r="C709" s="5"/>
      <c r="D709" s="5"/>
      <c r="E709" s="5"/>
      <c r="F709" s="5"/>
      <c r="G709" s="5"/>
      <c r="H709" s="5"/>
      <c r="I709" s="18"/>
      <c r="J709" s="20"/>
      <c r="K709" s="5"/>
      <c r="U709" s="5"/>
      <c r="V709" s="5"/>
    </row>
    <row r="710" spans="3:22" x14ac:dyDescent="0.35">
      <c r="C710" s="5"/>
      <c r="D710" s="5"/>
      <c r="E710" s="5"/>
      <c r="F710" s="5"/>
      <c r="G710" s="5"/>
      <c r="H710" s="5"/>
      <c r="I710" s="18"/>
      <c r="J710" s="20"/>
      <c r="K710" s="5"/>
      <c r="U710" s="5"/>
      <c r="V710" s="5"/>
    </row>
    <row r="711" spans="3:22" x14ac:dyDescent="0.35">
      <c r="C711" s="5"/>
      <c r="D711" s="5"/>
      <c r="E711" s="5"/>
      <c r="F711" s="5"/>
      <c r="G711" s="5"/>
      <c r="H711" s="5"/>
      <c r="I711" s="18"/>
      <c r="J711" s="20"/>
      <c r="K711" s="5"/>
      <c r="U711" s="5"/>
      <c r="V711" s="5"/>
    </row>
    <row r="712" spans="3:22" x14ac:dyDescent="0.35">
      <c r="C712" s="5"/>
      <c r="D712" s="5"/>
      <c r="E712" s="5"/>
      <c r="F712" s="5"/>
      <c r="G712" s="5"/>
      <c r="H712" s="5"/>
      <c r="I712" s="18"/>
      <c r="J712" s="20"/>
      <c r="K712" s="5"/>
      <c r="U712" s="5"/>
      <c r="V712" s="5"/>
    </row>
    <row r="713" spans="3:22" x14ac:dyDescent="0.35">
      <c r="C713" s="5"/>
      <c r="D713" s="5"/>
      <c r="E713" s="5"/>
      <c r="F713" s="5"/>
      <c r="G713" s="5"/>
      <c r="H713" s="5"/>
      <c r="I713" s="18"/>
      <c r="J713" s="20"/>
      <c r="K713" s="5"/>
      <c r="U713" s="5"/>
      <c r="V713" s="5"/>
    </row>
    <row r="714" spans="3:22" x14ac:dyDescent="0.35">
      <c r="C714" s="5"/>
      <c r="D714" s="5"/>
      <c r="E714" s="5"/>
      <c r="F714" s="5"/>
      <c r="G714" s="5"/>
      <c r="H714" s="5"/>
      <c r="I714" s="18"/>
      <c r="J714" s="20"/>
      <c r="K714" s="5"/>
      <c r="U714" s="5"/>
      <c r="V714" s="5"/>
    </row>
    <row r="715" spans="3:22" x14ac:dyDescent="0.35">
      <c r="C715" s="5"/>
      <c r="D715" s="5"/>
      <c r="E715" s="5"/>
      <c r="F715" s="5"/>
      <c r="G715" s="5"/>
      <c r="H715" s="5"/>
      <c r="I715" s="18"/>
      <c r="J715" s="20"/>
      <c r="K715" s="5"/>
      <c r="U715" s="5"/>
      <c r="V715" s="5"/>
    </row>
    <row r="716" spans="3:22" x14ac:dyDescent="0.35">
      <c r="C716" s="5"/>
      <c r="D716" s="5"/>
      <c r="E716" s="5"/>
      <c r="F716" s="5"/>
      <c r="G716" s="5"/>
      <c r="H716" s="5"/>
      <c r="I716" s="18"/>
      <c r="J716" s="20"/>
      <c r="K716" s="5"/>
      <c r="U716" s="5"/>
      <c r="V716" s="5"/>
    </row>
    <row r="717" spans="3:22" x14ac:dyDescent="0.35">
      <c r="C717" s="5"/>
      <c r="D717" s="5"/>
      <c r="E717" s="5"/>
      <c r="F717" s="5"/>
      <c r="G717" s="5"/>
      <c r="H717" s="5"/>
      <c r="I717" s="18"/>
      <c r="J717" s="20"/>
      <c r="K717" s="5"/>
      <c r="U717" s="5"/>
      <c r="V717" s="5"/>
    </row>
    <row r="718" spans="3:22" x14ac:dyDescent="0.35">
      <c r="C718" s="5"/>
      <c r="D718" s="5"/>
      <c r="E718" s="5"/>
      <c r="F718" s="5"/>
      <c r="G718" s="5"/>
      <c r="H718" s="5"/>
      <c r="I718" s="18"/>
      <c r="J718" s="20"/>
      <c r="K718" s="5"/>
      <c r="U718" s="5"/>
      <c r="V718" s="5"/>
    </row>
    <row r="719" spans="3:22" x14ac:dyDescent="0.35">
      <c r="C719" s="5"/>
      <c r="D719" s="5"/>
      <c r="E719" s="5"/>
      <c r="F719" s="5"/>
      <c r="G719" s="5"/>
      <c r="H719" s="5"/>
      <c r="I719" s="18"/>
      <c r="J719" s="20"/>
      <c r="K719" s="5"/>
      <c r="U719" s="5"/>
      <c r="V719" s="5"/>
    </row>
    <row r="720" spans="3:22" x14ac:dyDescent="0.35">
      <c r="C720" s="5"/>
      <c r="D720" s="5"/>
      <c r="E720" s="5"/>
      <c r="F720" s="5"/>
      <c r="G720" s="5"/>
      <c r="H720" s="5"/>
      <c r="I720" s="18"/>
      <c r="J720" s="20"/>
      <c r="K720" s="5"/>
      <c r="U720" s="5"/>
      <c r="V720" s="5"/>
    </row>
    <row r="721" spans="3:22" x14ac:dyDescent="0.35">
      <c r="C721" s="5"/>
      <c r="D721" s="5"/>
      <c r="E721" s="5"/>
      <c r="F721" s="5"/>
      <c r="G721" s="5"/>
      <c r="H721" s="5"/>
      <c r="I721" s="18"/>
      <c r="J721" s="20"/>
      <c r="K721" s="5"/>
      <c r="U721" s="5"/>
      <c r="V721" s="5"/>
    </row>
    <row r="722" spans="3:22" x14ac:dyDescent="0.35">
      <c r="C722" s="5"/>
      <c r="D722" s="5"/>
      <c r="E722" s="5"/>
      <c r="F722" s="5"/>
      <c r="G722" s="5"/>
      <c r="H722" s="5"/>
      <c r="I722" s="18"/>
      <c r="J722" s="20"/>
      <c r="K722" s="5"/>
      <c r="U722" s="5"/>
      <c r="V722" s="5"/>
    </row>
    <row r="723" spans="3:22" x14ac:dyDescent="0.35">
      <c r="C723" s="5"/>
      <c r="D723" s="5"/>
      <c r="E723" s="5"/>
      <c r="F723" s="5"/>
      <c r="G723" s="5"/>
      <c r="H723" s="5"/>
      <c r="I723" s="18"/>
      <c r="J723" s="20"/>
      <c r="K723" s="5"/>
      <c r="U723" s="5"/>
      <c r="V723" s="5"/>
    </row>
    <row r="724" spans="3:22" x14ac:dyDescent="0.35">
      <c r="C724" s="5"/>
      <c r="D724" s="5"/>
      <c r="E724" s="5"/>
      <c r="F724" s="5"/>
      <c r="G724" s="5"/>
      <c r="H724" s="5"/>
      <c r="I724" s="18"/>
      <c r="J724" s="20"/>
      <c r="K724" s="5"/>
      <c r="U724" s="5"/>
      <c r="V724" s="5"/>
    </row>
    <row r="725" spans="3:22" x14ac:dyDescent="0.35">
      <c r="C725" s="5"/>
      <c r="D725" s="5"/>
      <c r="E725" s="5"/>
      <c r="F725" s="5"/>
      <c r="G725" s="5"/>
      <c r="H725" s="5"/>
      <c r="I725" s="18"/>
      <c r="J725" s="20"/>
      <c r="K725" s="5"/>
      <c r="U725" s="5"/>
      <c r="V725" s="5"/>
    </row>
    <row r="726" spans="3:22" x14ac:dyDescent="0.35">
      <c r="C726" s="5"/>
      <c r="D726" s="5"/>
      <c r="E726" s="5"/>
      <c r="F726" s="5"/>
      <c r="G726" s="5"/>
      <c r="H726" s="5"/>
      <c r="I726" s="18"/>
      <c r="J726" s="20"/>
      <c r="K726" s="5"/>
      <c r="U726" s="5"/>
      <c r="V726" s="5"/>
    </row>
    <row r="727" spans="3:22" x14ac:dyDescent="0.35">
      <c r="C727" s="5"/>
      <c r="D727" s="5"/>
      <c r="E727" s="5"/>
      <c r="F727" s="5"/>
      <c r="G727" s="5"/>
      <c r="H727" s="5"/>
      <c r="I727" s="18"/>
      <c r="J727" s="20"/>
      <c r="K727" s="5"/>
      <c r="U727" s="5"/>
      <c r="V727" s="5"/>
    </row>
    <row r="728" spans="3:22" x14ac:dyDescent="0.35">
      <c r="C728" s="5"/>
      <c r="D728" s="5"/>
      <c r="E728" s="5"/>
      <c r="F728" s="5"/>
      <c r="G728" s="5"/>
      <c r="H728" s="5"/>
      <c r="I728" s="18"/>
      <c r="J728" s="20"/>
      <c r="K728" s="5"/>
      <c r="U728" s="5"/>
      <c r="V728" s="5"/>
    </row>
    <row r="729" spans="3:22" x14ac:dyDescent="0.35">
      <c r="C729" s="5"/>
      <c r="D729" s="5"/>
      <c r="E729" s="5"/>
      <c r="F729" s="5"/>
      <c r="G729" s="5"/>
      <c r="H729" s="5"/>
      <c r="I729" s="18"/>
      <c r="J729" s="20"/>
      <c r="K729" s="5"/>
      <c r="U729" s="5"/>
      <c r="V729" s="5"/>
    </row>
    <row r="730" spans="3:22" x14ac:dyDescent="0.35">
      <c r="C730" s="5"/>
      <c r="D730" s="5"/>
      <c r="E730" s="5"/>
      <c r="F730" s="5"/>
      <c r="G730" s="5"/>
      <c r="H730" s="5"/>
      <c r="I730" s="18"/>
      <c r="J730" s="20"/>
      <c r="K730" s="5"/>
      <c r="U730" s="5"/>
      <c r="V730" s="5"/>
    </row>
    <row r="731" spans="3:22" x14ac:dyDescent="0.35">
      <c r="C731" s="5"/>
      <c r="D731" s="5"/>
      <c r="E731" s="5"/>
      <c r="F731" s="5"/>
      <c r="G731" s="5"/>
      <c r="H731" s="5"/>
      <c r="I731" s="18"/>
      <c r="J731" s="20"/>
      <c r="K731" s="5"/>
      <c r="U731" s="5"/>
      <c r="V731" s="5"/>
    </row>
    <row r="732" spans="3:22" x14ac:dyDescent="0.35">
      <c r="C732" s="5"/>
      <c r="D732" s="5"/>
      <c r="E732" s="5"/>
      <c r="F732" s="5"/>
      <c r="G732" s="5"/>
      <c r="H732" s="5"/>
      <c r="I732" s="18"/>
      <c r="J732" s="20"/>
      <c r="K732" s="5"/>
      <c r="U732" s="5"/>
      <c r="V732" s="5"/>
    </row>
    <row r="733" spans="3:22" x14ac:dyDescent="0.35">
      <c r="C733" s="5"/>
      <c r="D733" s="5"/>
      <c r="E733" s="5"/>
      <c r="F733" s="5"/>
      <c r="G733" s="5"/>
      <c r="H733" s="5"/>
      <c r="I733" s="18"/>
      <c r="J733" s="20"/>
      <c r="K733" s="5"/>
      <c r="U733" s="5"/>
      <c r="V733" s="5"/>
    </row>
    <row r="734" spans="3:22" x14ac:dyDescent="0.35">
      <c r="C734" s="5"/>
      <c r="D734" s="5"/>
      <c r="E734" s="5"/>
      <c r="F734" s="5"/>
      <c r="G734" s="5"/>
      <c r="H734" s="5"/>
      <c r="I734" s="18"/>
      <c r="J734" s="20"/>
      <c r="K734" s="5"/>
      <c r="U734" s="5"/>
      <c r="V734" s="5"/>
    </row>
    <row r="735" spans="3:22" x14ac:dyDescent="0.35">
      <c r="C735" s="5"/>
      <c r="D735" s="5"/>
      <c r="E735" s="5"/>
      <c r="F735" s="5"/>
      <c r="G735" s="5"/>
      <c r="H735" s="5"/>
      <c r="I735" s="18"/>
      <c r="J735" s="20"/>
      <c r="K735" s="5"/>
      <c r="U735" s="5"/>
      <c r="V735" s="5"/>
    </row>
    <row r="736" spans="3:22" x14ac:dyDescent="0.35">
      <c r="C736" s="5"/>
      <c r="D736" s="5"/>
      <c r="E736" s="5"/>
      <c r="F736" s="5"/>
      <c r="G736" s="5"/>
      <c r="H736" s="5"/>
      <c r="I736" s="18"/>
      <c r="J736" s="20"/>
      <c r="K736" s="5"/>
      <c r="U736" s="5"/>
      <c r="V736" s="5"/>
    </row>
    <row r="737" spans="3:22" x14ac:dyDescent="0.35">
      <c r="C737" s="5"/>
      <c r="D737" s="5"/>
      <c r="E737" s="5"/>
      <c r="F737" s="5"/>
      <c r="G737" s="5"/>
      <c r="H737" s="5"/>
      <c r="I737" s="18"/>
      <c r="J737" s="20"/>
      <c r="K737" s="5"/>
      <c r="U737" s="5"/>
      <c r="V737" s="5"/>
    </row>
    <row r="738" spans="3:22" x14ac:dyDescent="0.35">
      <c r="C738" s="5"/>
      <c r="D738" s="5"/>
      <c r="E738" s="5"/>
      <c r="F738" s="5"/>
      <c r="G738" s="5"/>
      <c r="H738" s="5"/>
      <c r="I738" s="18"/>
      <c r="J738" s="20"/>
      <c r="K738" s="5"/>
      <c r="U738" s="5"/>
      <c r="V738" s="5"/>
    </row>
    <row r="739" spans="3:22" x14ac:dyDescent="0.35">
      <c r="C739" s="5"/>
      <c r="D739" s="5"/>
      <c r="E739" s="5"/>
      <c r="F739" s="5"/>
      <c r="G739" s="5"/>
      <c r="H739" s="5"/>
      <c r="I739" s="18"/>
      <c r="J739" s="20"/>
      <c r="K739" s="5"/>
      <c r="U739" s="5"/>
      <c r="V739" s="5"/>
    </row>
    <row r="740" spans="3:22" x14ac:dyDescent="0.35">
      <c r="C740" s="5"/>
      <c r="D740" s="5"/>
      <c r="E740" s="5"/>
      <c r="F740" s="5"/>
      <c r="G740" s="5"/>
      <c r="H740" s="5"/>
      <c r="I740" s="18"/>
      <c r="J740" s="20"/>
      <c r="K740" s="5"/>
      <c r="U740" s="5"/>
      <c r="V740" s="5"/>
    </row>
    <row r="741" spans="3:22" x14ac:dyDescent="0.35">
      <c r="C741" s="5"/>
      <c r="D741" s="5"/>
      <c r="E741" s="5"/>
      <c r="F741" s="5"/>
      <c r="G741" s="5"/>
      <c r="H741" s="5"/>
      <c r="I741" s="18"/>
      <c r="J741" s="20"/>
      <c r="K741" s="5"/>
      <c r="U741" s="5"/>
      <c r="V741" s="5"/>
    </row>
    <row r="742" spans="3:22" x14ac:dyDescent="0.35">
      <c r="C742" s="5"/>
      <c r="D742" s="5"/>
      <c r="E742" s="5"/>
      <c r="F742" s="5"/>
      <c r="G742" s="5"/>
      <c r="H742" s="5"/>
      <c r="I742" s="18"/>
      <c r="J742" s="20"/>
      <c r="K742" s="5"/>
      <c r="U742" s="5"/>
      <c r="V742" s="5"/>
    </row>
    <row r="743" spans="3:22" x14ac:dyDescent="0.35">
      <c r="C743" s="5"/>
      <c r="D743" s="5"/>
      <c r="E743" s="5"/>
      <c r="F743" s="5"/>
      <c r="G743" s="5"/>
      <c r="H743" s="5"/>
      <c r="I743" s="18"/>
      <c r="J743" s="20"/>
      <c r="K743" s="5"/>
      <c r="U743" s="5"/>
      <c r="V743" s="5"/>
    </row>
    <row r="744" spans="3:22" x14ac:dyDescent="0.35">
      <c r="C744" s="5"/>
      <c r="D744" s="5"/>
      <c r="E744" s="5"/>
      <c r="F744" s="5"/>
      <c r="G744" s="5"/>
      <c r="H744" s="5"/>
      <c r="I744" s="18"/>
      <c r="J744" s="20"/>
      <c r="K744" s="5"/>
      <c r="U744" s="5"/>
      <c r="V744" s="5"/>
    </row>
    <row r="745" spans="3:22" x14ac:dyDescent="0.35">
      <c r="C745" s="5"/>
      <c r="D745" s="5"/>
      <c r="E745" s="5"/>
      <c r="F745" s="5"/>
      <c r="G745" s="5"/>
      <c r="H745" s="5"/>
      <c r="I745" s="18"/>
      <c r="J745" s="20"/>
      <c r="K745" s="5"/>
      <c r="U745" s="5"/>
      <c r="V745" s="5"/>
    </row>
    <row r="746" spans="3:22" x14ac:dyDescent="0.35">
      <c r="C746" s="5"/>
      <c r="D746" s="5"/>
      <c r="E746" s="5"/>
      <c r="F746" s="5"/>
      <c r="G746" s="5"/>
      <c r="H746" s="5"/>
      <c r="I746" s="18"/>
      <c r="J746" s="20"/>
      <c r="K746" s="5"/>
      <c r="U746" s="5"/>
      <c r="V746" s="5"/>
    </row>
    <row r="747" spans="3:22" x14ac:dyDescent="0.35">
      <c r="C747" s="5"/>
      <c r="D747" s="5"/>
      <c r="E747" s="5"/>
      <c r="F747" s="5"/>
      <c r="G747" s="5"/>
      <c r="H747" s="5"/>
      <c r="I747" s="18"/>
      <c r="J747" s="20"/>
      <c r="K747" s="5"/>
      <c r="U747" s="5"/>
      <c r="V747" s="5"/>
    </row>
    <row r="748" spans="3:22" x14ac:dyDescent="0.35">
      <c r="C748" s="5"/>
      <c r="D748" s="5"/>
      <c r="E748" s="5"/>
      <c r="F748" s="5"/>
      <c r="G748" s="5"/>
      <c r="H748" s="5"/>
      <c r="I748" s="18"/>
      <c r="J748" s="20"/>
      <c r="K748" s="5"/>
      <c r="U748" s="5"/>
      <c r="V748" s="5"/>
    </row>
    <row r="749" spans="3:22" x14ac:dyDescent="0.35">
      <c r="C749" s="5"/>
      <c r="D749" s="5"/>
      <c r="E749" s="5"/>
      <c r="F749" s="5"/>
      <c r="G749" s="5"/>
      <c r="H749" s="5"/>
      <c r="I749" s="18"/>
      <c r="J749" s="20"/>
      <c r="K749" s="5"/>
      <c r="U749" s="5"/>
      <c r="V749" s="5"/>
    </row>
    <row r="750" spans="3:22" x14ac:dyDescent="0.35">
      <c r="C750" s="5"/>
      <c r="D750" s="5"/>
      <c r="E750" s="5"/>
      <c r="F750" s="5"/>
      <c r="G750" s="5"/>
      <c r="H750" s="5"/>
      <c r="I750" s="18"/>
      <c r="J750" s="20"/>
      <c r="K750" s="5"/>
      <c r="U750" s="5"/>
      <c r="V750" s="5"/>
    </row>
    <row r="751" spans="3:22" x14ac:dyDescent="0.35">
      <c r="C751" s="5"/>
      <c r="D751" s="5"/>
      <c r="E751" s="5"/>
      <c r="F751" s="5"/>
      <c r="G751" s="5"/>
      <c r="H751" s="5"/>
      <c r="I751" s="18"/>
      <c r="J751" s="20"/>
      <c r="K751" s="5"/>
      <c r="U751" s="5"/>
      <c r="V751" s="5"/>
    </row>
    <row r="752" spans="3:22" x14ac:dyDescent="0.35">
      <c r="C752" s="5"/>
      <c r="D752" s="5"/>
      <c r="E752" s="5"/>
      <c r="F752" s="5"/>
      <c r="G752" s="5"/>
      <c r="H752" s="5"/>
      <c r="I752" s="18"/>
      <c r="J752" s="20"/>
      <c r="K752" s="5"/>
      <c r="U752" s="5"/>
      <c r="V752" s="5"/>
    </row>
    <row r="753" spans="3:22" x14ac:dyDescent="0.35">
      <c r="C753" s="5"/>
      <c r="D753" s="5"/>
      <c r="E753" s="5"/>
      <c r="F753" s="5"/>
      <c r="G753" s="5"/>
      <c r="H753" s="5"/>
      <c r="I753" s="18"/>
      <c r="J753" s="20"/>
      <c r="K753" s="5"/>
      <c r="U753" s="5"/>
      <c r="V753" s="5"/>
    </row>
    <row r="754" spans="3:22" x14ac:dyDescent="0.35">
      <c r="C754" s="5"/>
      <c r="D754" s="5"/>
      <c r="E754" s="5"/>
      <c r="F754" s="5"/>
      <c r="G754" s="5"/>
      <c r="H754" s="5"/>
      <c r="I754" s="18"/>
      <c r="J754" s="20"/>
      <c r="K754" s="5"/>
      <c r="U754" s="5"/>
      <c r="V754" s="5"/>
    </row>
    <row r="755" spans="3:22" x14ac:dyDescent="0.35">
      <c r="C755" s="5"/>
      <c r="D755" s="5"/>
      <c r="E755" s="5"/>
      <c r="F755" s="5"/>
      <c r="G755" s="5"/>
      <c r="H755" s="5"/>
      <c r="I755" s="18"/>
      <c r="J755" s="20"/>
      <c r="K755" s="5"/>
      <c r="U755" s="5"/>
      <c r="V755" s="5"/>
    </row>
    <row r="756" spans="3:22" x14ac:dyDescent="0.35">
      <c r="C756" s="5"/>
      <c r="D756" s="5"/>
      <c r="E756" s="5"/>
      <c r="F756" s="5"/>
      <c r="G756" s="5"/>
      <c r="H756" s="5"/>
      <c r="I756" s="18"/>
      <c r="J756" s="20"/>
      <c r="K756" s="5"/>
      <c r="U756" s="5"/>
      <c r="V756" s="5"/>
    </row>
    <row r="757" spans="3:22" x14ac:dyDescent="0.35">
      <c r="C757" s="5"/>
      <c r="D757" s="5"/>
      <c r="E757" s="5"/>
      <c r="F757" s="5"/>
      <c r="G757" s="5"/>
      <c r="H757" s="5"/>
      <c r="I757" s="18"/>
      <c r="J757" s="20"/>
      <c r="K757" s="5"/>
      <c r="U757" s="5"/>
      <c r="V757" s="5"/>
    </row>
    <row r="758" spans="3:22" x14ac:dyDescent="0.35">
      <c r="C758" s="5"/>
      <c r="D758" s="5"/>
      <c r="E758" s="5"/>
      <c r="F758" s="5"/>
      <c r="G758" s="5"/>
      <c r="H758" s="5"/>
      <c r="I758" s="18"/>
      <c r="J758" s="20"/>
      <c r="K758" s="5"/>
      <c r="U758" s="5"/>
      <c r="V758" s="5"/>
    </row>
    <row r="759" spans="3:22" x14ac:dyDescent="0.35">
      <c r="C759" s="5"/>
      <c r="D759" s="5"/>
      <c r="E759" s="5"/>
      <c r="F759" s="5"/>
      <c r="G759" s="5"/>
      <c r="H759" s="5"/>
      <c r="I759" s="18"/>
      <c r="J759" s="20"/>
      <c r="K759" s="5"/>
      <c r="U759" s="5"/>
      <c r="V759" s="5"/>
    </row>
    <row r="760" spans="3:22" x14ac:dyDescent="0.35">
      <c r="C760" s="5"/>
      <c r="D760" s="5"/>
      <c r="E760" s="5"/>
      <c r="F760" s="5"/>
      <c r="G760" s="5"/>
      <c r="H760" s="5"/>
      <c r="I760" s="18"/>
      <c r="J760" s="20"/>
      <c r="K760" s="5"/>
      <c r="U760" s="5"/>
      <c r="V760" s="5"/>
    </row>
    <row r="761" spans="3:22" x14ac:dyDescent="0.35">
      <c r="C761" s="5"/>
      <c r="D761" s="5"/>
      <c r="E761" s="5"/>
      <c r="F761" s="5"/>
      <c r="G761" s="5"/>
      <c r="H761" s="5"/>
      <c r="I761" s="18"/>
      <c r="J761" s="20"/>
      <c r="K761" s="5"/>
      <c r="U761" s="5"/>
      <c r="V761" s="5"/>
    </row>
    <row r="762" spans="3:22" x14ac:dyDescent="0.35">
      <c r="C762" s="5"/>
      <c r="D762" s="5"/>
      <c r="E762" s="5"/>
      <c r="F762" s="5"/>
      <c r="G762" s="5"/>
      <c r="H762" s="5"/>
      <c r="I762" s="18"/>
      <c r="J762" s="20"/>
      <c r="K762" s="5"/>
      <c r="U762" s="5"/>
      <c r="V762" s="5"/>
    </row>
    <row r="763" spans="3:22" x14ac:dyDescent="0.35">
      <c r="C763" s="5"/>
      <c r="D763" s="5"/>
      <c r="E763" s="5"/>
      <c r="F763" s="5"/>
      <c r="G763" s="5"/>
      <c r="H763" s="5"/>
      <c r="I763" s="18"/>
      <c r="J763" s="20"/>
      <c r="K763" s="5"/>
      <c r="U763" s="5"/>
      <c r="V763" s="5"/>
    </row>
    <row r="764" spans="3:22" x14ac:dyDescent="0.35">
      <c r="C764" s="5"/>
      <c r="D764" s="5"/>
      <c r="E764" s="5"/>
      <c r="F764" s="5"/>
      <c r="G764" s="5"/>
      <c r="H764" s="5"/>
      <c r="I764" s="18"/>
      <c r="J764" s="20"/>
      <c r="K764" s="5"/>
      <c r="U764" s="5"/>
      <c r="V764" s="5"/>
    </row>
    <row r="765" spans="3:22" x14ac:dyDescent="0.35">
      <c r="C765" s="5"/>
      <c r="D765" s="5"/>
      <c r="E765" s="5"/>
      <c r="F765" s="5"/>
      <c r="G765" s="5"/>
      <c r="H765" s="5"/>
      <c r="I765" s="18"/>
      <c r="J765" s="20"/>
      <c r="K765" s="5"/>
      <c r="U765" s="5"/>
      <c r="V765" s="5"/>
    </row>
    <row r="766" spans="3:22" x14ac:dyDescent="0.35">
      <c r="C766" s="5"/>
      <c r="D766" s="5"/>
      <c r="E766" s="5"/>
      <c r="F766" s="5"/>
      <c r="G766" s="5"/>
      <c r="H766" s="5"/>
      <c r="I766" s="18"/>
      <c r="J766" s="20"/>
      <c r="K766" s="5"/>
      <c r="U766" s="5"/>
      <c r="V766" s="5"/>
    </row>
    <row r="767" spans="3:22" x14ac:dyDescent="0.35">
      <c r="C767" s="5"/>
      <c r="D767" s="5"/>
      <c r="E767" s="5"/>
      <c r="F767" s="5"/>
      <c r="G767" s="5"/>
      <c r="H767" s="5"/>
      <c r="I767" s="18"/>
      <c r="J767" s="20"/>
      <c r="K767" s="5"/>
      <c r="U767" s="5"/>
      <c r="V767" s="5"/>
    </row>
    <row r="768" spans="3:22" x14ac:dyDescent="0.35">
      <c r="C768" s="5"/>
      <c r="D768" s="5"/>
      <c r="E768" s="5"/>
      <c r="F768" s="5"/>
      <c r="G768" s="5"/>
      <c r="H768" s="5"/>
      <c r="I768" s="18"/>
      <c r="J768" s="20"/>
      <c r="K768" s="5"/>
      <c r="U768" s="5"/>
      <c r="V768" s="5"/>
    </row>
    <row r="769" spans="3:22" x14ac:dyDescent="0.35">
      <c r="C769" s="5"/>
      <c r="D769" s="5"/>
      <c r="E769" s="5"/>
      <c r="F769" s="5"/>
      <c r="G769" s="5"/>
      <c r="H769" s="5"/>
      <c r="I769" s="18"/>
      <c r="J769" s="20"/>
      <c r="K769" s="5"/>
      <c r="U769" s="5"/>
      <c r="V769" s="5"/>
    </row>
    <row r="770" spans="3:22" x14ac:dyDescent="0.35">
      <c r="C770" s="5"/>
      <c r="D770" s="5"/>
      <c r="E770" s="5"/>
      <c r="F770" s="5"/>
      <c r="G770" s="5"/>
      <c r="H770" s="5"/>
      <c r="I770" s="18"/>
      <c r="J770" s="20"/>
      <c r="K770" s="5"/>
      <c r="U770" s="5"/>
      <c r="V770" s="5"/>
    </row>
    <row r="771" spans="3:22" x14ac:dyDescent="0.35">
      <c r="C771" s="5"/>
      <c r="D771" s="5"/>
      <c r="E771" s="5"/>
      <c r="F771" s="5"/>
      <c r="G771" s="5"/>
      <c r="H771" s="5"/>
      <c r="I771" s="18"/>
      <c r="J771" s="20"/>
      <c r="K771" s="5"/>
      <c r="U771" s="5"/>
      <c r="V771" s="5"/>
    </row>
    <row r="772" spans="3:22" x14ac:dyDescent="0.35">
      <c r="C772" s="5"/>
      <c r="D772" s="5"/>
      <c r="E772" s="5"/>
      <c r="F772" s="5"/>
      <c r="G772" s="5"/>
      <c r="H772" s="5"/>
      <c r="I772" s="18"/>
      <c r="J772" s="20"/>
      <c r="K772" s="5"/>
      <c r="U772" s="5"/>
      <c r="V772" s="5"/>
    </row>
    <row r="773" spans="3:22" x14ac:dyDescent="0.35">
      <c r="C773" s="5"/>
      <c r="D773" s="5"/>
      <c r="E773" s="5"/>
      <c r="F773" s="5"/>
      <c r="G773" s="5"/>
      <c r="H773" s="5"/>
      <c r="I773" s="18"/>
      <c r="J773" s="20"/>
      <c r="K773" s="5"/>
      <c r="U773" s="5"/>
      <c r="V773" s="5"/>
    </row>
    <row r="774" spans="3:22" x14ac:dyDescent="0.35">
      <c r="C774" s="5"/>
      <c r="D774" s="5"/>
      <c r="E774" s="5"/>
      <c r="F774" s="5"/>
      <c r="G774" s="5"/>
      <c r="H774" s="5"/>
      <c r="I774" s="18"/>
      <c r="J774" s="20"/>
      <c r="K774" s="5"/>
      <c r="U774" s="5"/>
      <c r="V774" s="5"/>
    </row>
    <row r="775" spans="3:22" x14ac:dyDescent="0.35">
      <c r="C775" s="5"/>
      <c r="D775" s="5"/>
      <c r="E775" s="5"/>
      <c r="F775" s="5"/>
      <c r="G775" s="5"/>
      <c r="H775" s="5"/>
      <c r="I775" s="18"/>
      <c r="J775" s="20"/>
      <c r="K775" s="5"/>
      <c r="U775" s="5"/>
      <c r="V775" s="5"/>
    </row>
    <row r="776" spans="3:22" x14ac:dyDescent="0.35">
      <c r="C776" s="5"/>
      <c r="D776" s="5"/>
      <c r="E776" s="5"/>
      <c r="F776" s="5"/>
      <c r="G776" s="5"/>
      <c r="H776" s="5"/>
      <c r="I776" s="18"/>
      <c r="J776" s="20"/>
      <c r="K776" s="5"/>
      <c r="U776" s="5"/>
      <c r="V776" s="5"/>
    </row>
    <row r="777" spans="3:22" x14ac:dyDescent="0.35">
      <c r="C777" s="5"/>
      <c r="D777" s="5"/>
      <c r="E777" s="5"/>
      <c r="F777" s="5"/>
      <c r="G777" s="5"/>
      <c r="H777" s="5"/>
      <c r="I777" s="18"/>
      <c r="J777" s="20"/>
      <c r="K777" s="5"/>
      <c r="U777" s="5"/>
      <c r="V777" s="5"/>
    </row>
    <row r="778" spans="3:22" x14ac:dyDescent="0.35">
      <c r="C778" s="5"/>
      <c r="D778" s="5"/>
      <c r="E778" s="5"/>
      <c r="F778" s="5"/>
      <c r="G778" s="5"/>
      <c r="H778" s="5"/>
      <c r="I778" s="18"/>
      <c r="J778" s="20"/>
      <c r="K778" s="5"/>
      <c r="U778" s="5"/>
      <c r="V778" s="5"/>
    </row>
    <row r="779" spans="3:22" x14ac:dyDescent="0.35">
      <c r="C779" s="5"/>
      <c r="D779" s="5"/>
      <c r="E779" s="5"/>
      <c r="F779" s="5"/>
      <c r="G779" s="5"/>
      <c r="H779" s="5"/>
      <c r="I779" s="18"/>
      <c r="J779" s="20"/>
      <c r="K779" s="5"/>
      <c r="U779" s="5"/>
      <c r="V779" s="5"/>
    </row>
    <row r="780" spans="3:22" x14ac:dyDescent="0.35">
      <c r="C780" s="5"/>
      <c r="D780" s="5"/>
      <c r="E780" s="5"/>
      <c r="F780" s="5"/>
      <c r="G780" s="5"/>
      <c r="H780" s="5"/>
      <c r="I780" s="18"/>
      <c r="J780" s="20"/>
      <c r="K780" s="5"/>
      <c r="U780" s="5"/>
      <c r="V780" s="5"/>
    </row>
    <row r="781" spans="3:22" x14ac:dyDescent="0.35">
      <c r="C781" s="5"/>
      <c r="D781" s="5"/>
      <c r="E781" s="5"/>
      <c r="F781" s="5"/>
      <c r="G781" s="5"/>
      <c r="H781" s="5"/>
      <c r="I781" s="18"/>
      <c r="J781" s="20"/>
      <c r="K781" s="5"/>
      <c r="U781" s="5"/>
      <c r="V781" s="5"/>
    </row>
    <row r="782" spans="3:22" x14ac:dyDescent="0.35">
      <c r="C782" s="5"/>
      <c r="D782" s="5"/>
      <c r="E782" s="5"/>
      <c r="F782" s="5"/>
      <c r="G782" s="5"/>
      <c r="H782" s="5"/>
      <c r="I782" s="18"/>
      <c r="J782" s="20"/>
      <c r="K782" s="5"/>
      <c r="U782" s="5"/>
      <c r="V782" s="5"/>
    </row>
    <row r="783" spans="3:22" x14ac:dyDescent="0.35">
      <c r="C783" s="5"/>
      <c r="D783" s="5"/>
      <c r="E783" s="5"/>
      <c r="F783" s="5"/>
      <c r="G783" s="5"/>
      <c r="H783" s="5"/>
      <c r="I783" s="18"/>
      <c r="J783" s="20"/>
      <c r="K783" s="5"/>
      <c r="U783" s="5"/>
      <c r="V783" s="5"/>
    </row>
    <row r="784" spans="3:22" x14ac:dyDescent="0.35">
      <c r="C784" s="5"/>
      <c r="D784" s="5"/>
      <c r="E784" s="5"/>
      <c r="F784" s="5"/>
      <c r="G784" s="5"/>
      <c r="H784" s="5"/>
      <c r="I784" s="18"/>
      <c r="J784" s="20"/>
      <c r="K784" s="5"/>
      <c r="U784" s="5"/>
      <c r="V784" s="5"/>
    </row>
    <row r="785" spans="3:22" x14ac:dyDescent="0.35">
      <c r="C785" s="5"/>
      <c r="D785" s="5"/>
      <c r="E785" s="5"/>
      <c r="F785" s="5"/>
      <c r="G785" s="5"/>
      <c r="H785" s="5"/>
      <c r="I785" s="18"/>
      <c r="J785" s="20"/>
      <c r="K785" s="5"/>
      <c r="U785" s="5"/>
      <c r="V785" s="5"/>
    </row>
    <row r="786" spans="3:22" x14ac:dyDescent="0.35">
      <c r="C786" s="5"/>
      <c r="D786" s="5"/>
      <c r="E786" s="5"/>
      <c r="F786" s="5"/>
      <c r="G786" s="5"/>
      <c r="H786" s="5"/>
      <c r="I786" s="18"/>
      <c r="J786" s="20"/>
      <c r="K786" s="5"/>
      <c r="U786" s="5"/>
      <c r="V786" s="5"/>
    </row>
    <row r="787" spans="3:22" x14ac:dyDescent="0.35">
      <c r="C787" s="5"/>
      <c r="D787" s="5"/>
      <c r="E787" s="5"/>
      <c r="F787" s="5"/>
      <c r="G787" s="5"/>
      <c r="H787" s="5"/>
      <c r="I787" s="18"/>
      <c r="J787" s="20"/>
      <c r="K787" s="5"/>
      <c r="U787" s="5"/>
      <c r="V787" s="5"/>
    </row>
    <row r="788" spans="3:22" x14ac:dyDescent="0.35">
      <c r="C788" s="5"/>
      <c r="D788" s="5"/>
      <c r="E788" s="5"/>
      <c r="F788" s="5"/>
      <c r="G788" s="5"/>
      <c r="H788" s="5"/>
      <c r="I788" s="18"/>
      <c r="J788" s="20"/>
      <c r="K788" s="5"/>
      <c r="U788" s="5"/>
      <c r="V788" s="5"/>
    </row>
    <row r="789" spans="3:22" x14ac:dyDescent="0.35">
      <c r="C789" s="5"/>
      <c r="D789" s="5"/>
      <c r="E789" s="5"/>
      <c r="F789" s="5"/>
      <c r="G789" s="5"/>
      <c r="H789" s="5"/>
      <c r="I789" s="18"/>
      <c r="J789" s="20"/>
      <c r="K789" s="5"/>
      <c r="U789" s="5"/>
      <c r="V789" s="5"/>
    </row>
    <row r="790" spans="3:22" x14ac:dyDescent="0.35">
      <c r="C790" s="5"/>
      <c r="D790" s="5"/>
      <c r="E790" s="5"/>
      <c r="F790" s="5"/>
      <c r="G790" s="5"/>
      <c r="H790" s="5"/>
      <c r="I790" s="18"/>
      <c r="J790" s="20"/>
      <c r="K790" s="5"/>
      <c r="U790" s="5"/>
      <c r="V790" s="5"/>
    </row>
    <row r="791" spans="3:22" x14ac:dyDescent="0.35">
      <c r="C791" s="5"/>
      <c r="D791" s="5"/>
      <c r="E791" s="5"/>
      <c r="F791" s="5"/>
      <c r="G791" s="5"/>
      <c r="H791" s="5"/>
      <c r="I791" s="18"/>
      <c r="J791" s="20"/>
      <c r="K791" s="5"/>
      <c r="U791" s="5"/>
      <c r="V791" s="5"/>
    </row>
    <row r="792" spans="3:22" x14ac:dyDescent="0.35">
      <c r="C792" s="5"/>
      <c r="D792" s="5"/>
      <c r="E792" s="5"/>
      <c r="F792" s="5"/>
      <c r="G792" s="5"/>
      <c r="H792" s="5"/>
      <c r="I792" s="18"/>
      <c r="J792" s="20"/>
      <c r="K792" s="5"/>
      <c r="U792" s="5"/>
      <c r="V792" s="5"/>
    </row>
    <row r="793" spans="3:22" x14ac:dyDescent="0.35">
      <c r="C793" s="5"/>
      <c r="D793" s="5"/>
      <c r="E793" s="5"/>
      <c r="F793" s="5"/>
      <c r="G793" s="5"/>
      <c r="H793" s="5"/>
      <c r="I793" s="18"/>
      <c r="J793" s="20"/>
      <c r="K793" s="5"/>
      <c r="U793" s="5"/>
      <c r="V793" s="5"/>
    </row>
    <row r="794" spans="3:22" x14ac:dyDescent="0.35">
      <c r="C794" s="5"/>
      <c r="D794" s="5"/>
      <c r="E794" s="5"/>
      <c r="F794" s="5"/>
      <c r="G794" s="5"/>
      <c r="H794" s="5"/>
      <c r="I794" s="18"/>
      <c r="J794" s="20"/>
      <c r="K794" s="5"/>
      <c r="U794" s="5"/>
      <c r="V794" s="5"/>
    </row>
    <row r="795" spans="3:22" x14ac:dyDescent="0.35">
      <c r="C795" s="5"/>
      <c r="D795" s="5"/>
      <c r="E795" s="5"/>
      <c r="F795" s="5"/>
      <c r="G795" s="5"/>
      <c r="H795" s="5"/>
      <c r="I795" s="18"/>
      <c r="J795" s="20"/>
      <c r="K795" s="5"/>
      <c r="U795" s="5"/>
      <c r="V795" s="5"/>
    </row>
    <row r="796" spans="3:22" x14ac:dyDescent="0.35">
      <c r="C796" s="5"/>
      <c r="D796" s="5"/>
      <c r="E796" s="5"/>
      <c r="F796" s="5"/>
      <c r="G796" s="5"/>
      <c r="H796" s="5"/>
      <c r="I796" s="18"/>
      <c r="J796" s="20"/>
      <c r="K796" s="5"/>
      <c r="U796" s="5"/>
      <c r="V796" s="5"/>
    </row>
    <row r="797" spans="3:22" x14ac:dyDescent="0.35">
      <c r="C797" s="5"/>
      <c r="D797" s="5"/>
      <c r="E797" s="5"/>
      <c r="F797" s="5"/>
      <c r="G797" s="5"/>
      <c r="H797" s="5"/>
      <c r="I797" s="18"/>
      <c r="J797" s="20"/>
      <c r="K797" s="5"/>
      <c r="U797" s="5"/>
      <c r="V797" s="5"/>
    </row>
    <row r="798" spans="3:22" x14ac:dyDescent="0.35">
      <c r="C798" s="5"/>
      <c r="D798" s="5"/>
      <c r="E798" s="5"/>
      <c r="F798" s="5"/>
      <c r="G798" s="5"/>
      <c r="H798" s="5"/>
      <c r="I798" s="18"/>
      <c r="J798" s="20"/>
      <c r="K798" s="5"/>
      <c r="U798" s="5"/>
      <c r="V798" s="5"/>
    </row>
    <row r="799" spans="3:22" x14ac:dyDescent="0.35">
      <c r="C799" s="5"/>
      <c r="D799" s="5"/>
      <c r="E799" s="5"/>
      <c r="F799" s="5"/>
      <c r="G799" s="5"/>
      <c r="H799" s="5"/>
      <c r="I799" s="18"/>
      <c r="J799" s="20"/>
      <c r="K799" s="5"/>
      <c r="U799" s="5"/>
      <c r="V799" s="5"/>
    </row>
    <row r="800" spans="3:22" x14ac:dyDescent="0.35">
      <c r="C800" s="5"/>
      <c r="D800" s="5"/>
      <c r="E800" s="5"/>
      <c r="F800" s="5"/>
      <c r="G800" s="5"/>
      <c r="H800" s="5"/>
      <c r="I800" s="18"/>
      <c r="J800" s="20"/>
      <c r="K800" s="5"/>
      <c r="U800" s="5"/>
      <c r="V800" s="5"/>
    </row>
    <row r="801" spans="3:22" x14ac:dyDescent="0.35">
      <c r="C801" s="5"/>
      <c r="D801" s="5"/>
      <c r="E801" s="5"/>
      <c r="F801" s="5"/>
      <c r="G801" s="5"/>
      <c r="H801" s="5"/>
      <c r="I801" s="18"/>
      <c r="J801" s="20"/>
      <c r="K801" s="5"/>
      <c r="U801" s="5"/>
      <c r="V801" s="5"/>
    </row>
    <row r="802" spans="3:22" x14ac:dyDescent="0.35">
      <c r="C802" s="5"/>
      <c r="D802" s="5"/>
      <c r="E802" s="5"/>
      <c r="F802" s="5"/>
      <c r="G802" s="5"/>
      <c r="H802" s="5"/>
      <c r="I802" s="18"/>
      <c r="J802" s="20"/>
      <c r="K802" s="5"/>
      <c r="U802" s="5"/>
      <c r="V802" s="5"/>
    </row>
    <row r="803" spans="3:22" x14ac:dyDescent="0.35">
      <c r="C803" s="5"/>
      <c r="D803" s="5"/>
      <c r="E803" s="5"/>
      <c r="F803" s="5"/>
      <c r="G803" s="5"/>
      <c r="H803" s="5"/>
      <c r="I803" s="18"/>
      <c r="J803" s="20"/>
      <c r="K803" s="5"/>
      <c r="U803" s="5"/>
      <c r="V803" s="5"/>
    </row>
    <row r="804" spans="3:22" x14ac:dyDescent="0.35">
      <c r="C804" s="5"/>
      <c r="D804" s="5"/>
      <c r="E804" s="5"/>
      <c r="F804" s="5"/>
      <c r="G804" s="5"/>
      <c r="H804" s="5"/>
      <c r="I804" s="18"/>
      <c r="J804" s="20"/>
      <c r="K804" s="5"/>
      <c r="U804" s="5"/>
      <c r="V804" s="5"/>
    </row>
    <row r="805" spans="3:22" x14ac:dyDescent="0.35">
      <c r="C805" s="5"/>
      <c r="D805" s="5"/>
      <c r="E805" s="5"/>
      <c r="F805" s="5"/>
      <c r="G805" s="5"/>
      <c r="H805" s="5"/>
      <c r="I805" s="18"/>
      <c r="J805" s="20"/>
      <c r="K805" s="5"/>
      <c r="U805" s="5"/>
      <c r="V805" s="5"/>
    </row>
    <row r="806" spans="3:22" x14ac:dyDescent="0.35">
      <c r="C806" s="5"/>
      <c r="D806" s="5"/>
      <c r="E806" s="5"/>
      <c r="F806" s="5"/>
      <c r="G806" s="5"/>
      <c r="H806" s="5"/>
      <c r="I806" s="18"/>
      <c r="J806" s="20"/>
      <c r="K806" s="5"/>
      <c r="U806" s="5"/>
      <c r="V806" s="5"/>
    </row>
    <row r="807" spans="3:22" x14ac:dyDescent="0.35">
      <c r="C807" s="5"/>
      <c r="D807" s="5"/>
      <c r="E807" s="5"/>
      <c r="F807" s="5"/>
      <c r="G807" s="5"/>
      <c r="H807" s="5"/>
      <c r="I807" s="18"/>
      <c r="J807" s="20"/>
      <c r="K807" s="5"/>
      <c r="U807" s="5"/>
      <c r="V807" s="5"/>
    </row>
    <row r="808" spans="3:22" x14ac:dyDescent="0.35">
      <c r="C808" s="5"/>
      <c r="D808" s="5"/>
      <c r="E808" s="5"/>
      <c r="F808" s="5"/>
      <c r="G808" s="5"/>
      <c r="H808" s="5"/>
      <c r="I808" s="18"/>
      <c r="J808" s="20"/>
      <c r="K808" s="5"/>
      <c r="U808" s="5"/>
      <c r="V808" s="5"/>
    </row>
    <row r="809" spans="3:22" x14ac:dyDescent="0.35">
      <c r="C809" s="5"/>
      <c r="D809" s="5"/>
      <c r="E809" s="5"/>
      <c r="F809" s="5"/>
      <c r="G809" s="5"/>
      <c r="H809" s="5"/>
      <c r="I809" s="18"/>
      <c r="J809" s="20"/>
      <c r="K809" s="5"/>
      <c r="U809" s="5"/>
      <c r="V809" s="5"/>
    </row>
    <row r="810" spans="3:22" x14ac:dyDescent="0.35">
      <c r="C810" s="5"/>
      <c r="D810" s="5"/>
      <c r="E810" s="5"/>
      <c r="F810" s="5"/>
      <c r="G810" s="5"/>
      <c r="H810" s="5"/>
      <c r="I810" s="18"/>
      <c r="J810" s="20"/>
      <c r="K810" s="5"/>
      <c r="U810" s="5"/>
      <c r="V810" s="5"/>
    </row>
    <row r="811" spans="3:22" x14ac:dyDescent="0.35">
      <c r="C811" s="5"/>
      <c r="D811" s="5"/>
      <c r="E811" s="5"/>
      <c r="F811" s="5"/>
      <c r="G811" s="5"/>
      <c r="H811" s="5"/>
      <c r="I811" s="18"/>
      <c r="J811" s="20"/>
      <c r="K811" s="5"/>
      <c r="U811" s="5"/>
      <c r="V811" s="5"/>
    </row>
    <row r="812" spans="3:22" x14ac:dyDescent="0.35">
      <c r="C812" s="5"/>
      <c r="D812" s="5"/>
      <c r="E812" s="5"/>
      <c r="F812" s="5"/>
      <c r="G812" s="5"/>
      <c r="H812" s="5"/>
      <c r="I812" s="18"/>
      <c r="J812" s="20"/>
      <c r="K812" s="5"/>
      <c r="U812" s="5"/>
      <c r="V812" s="5"/>
    </row>
    <row r="813" spans="3:22" x14ac:dyDescent="0.35">
      <c r="C813" s="5"/>
      <c r="D813" s="5"/>
      <c r="E813" s="5"/>
      <c r="F813" s="5"/>
      <c r="G813" s="5"/>
      <c r="H813" s="5"/>
      <c r="I813" s="18"/>
      <c r="J813" s="20"/>
      <c r="K813" s="5"/>
      <c r="U813" s="5"/>
      <c r="V813" s="5"/>
    </row>
    <row r="814" spans="3:22" x14ac:dyDescent="0.35">
      <c r="C814" s="5"/>
      <c r="D814" s="5"/>
      <c r="E814" s="5"/>
      <c r="F814" s="5"/>
      <c r="G814" s="5"/>
      <c r="H814" s="5"/>
      <c r="I814" s="18"/>
      <c r="J814" s="20"/>
      <c r="K814" s="5"/>
      <c r="U814" s="5"/>
      <c r="V814" s="5"/>
    </row>
    <row r="815" spans="3:22" x14ac:dyDescent="0.35">
      <c r="C815" s="5"/>
      <c r="D815" s="5"/>
      <c r="E815" s="5"/>
      <c r="F815" s="5"/>
      <c r="G815" s="5"/>
      <c r="H815" s="5"/>
      <c r="I815" s="18"/>
      <c r="J815" s="20"/>
      <c r="K815" s="5"/>
      <c r="U815" s="5"/>
      <c r="V815" s="5"/>
    </row>
    <row r="816" spans="3:22" x14ac:dyDescent="0.35">
      <c r="C816" s="5"/>
      <c r="D816" s="5"/>
      <c r="E816" s="5"/>
      <c r="F816" s="5"/>
      <c r="G816" s="5"/>
      <c r="H816" s="5"/>
      <c r="I816" s="18"/>
      <c r="J816" s="20"/>
      <c r="K816" s="5"/>
      <c r="U816" s="5"/>
      <c r="V816" s="5"/>
    </row>
    <row r="817" spans="3:22" x14ac:dyDescent="0.35">
      <c r="C817" s="5"/>
      <c r="D817" s="5"/>
      <c r="E817" s="5"/>
      <c r="F817" s="5"/>
      <c r="G817" s="5"/>
      <c r="H817" s="5"/>
      <c r="I817" s="18"/>
      <c r="J817" s="20"/>
      <c r="K817" s="5"/>
      <c r="U817" s="5"/>
      <c r="V817" s="5"/>
    </row>
    <row r="818" spans="3:22" x14ac:dyDescent="0.35">
      <c r="C818" s="5"/>
      <c r="D818" s="5"/>
      <c r="E818" s="5"/>
      <c r="F818" s="5"/>
      <c r="G818" s="5"/>
      <c r="H818" s="5"/>
      <c r="I818" s="18"/>
      <c r="J818" s="20"/>
      <c r="K818" s="5"/>
      <c r="U818" s="5"/>
      <c r="V818" s="5"/>
    </row>
    <row r="819" spans="3:22" x14ac:dyDescent="0.35">
      <c r="C819" s="5"/>
      <c r="D819" s="5"/>
      <c r="E819" s="5"/>
      <c r="F819" s="5"/>
      <c r="G819" s="5"/>
      <c r="H819" s="5"/>
      <c r="I819" s="18"/>
      <c r="J819" s="20"/>
      <c r="K819" s="5"/>
      <c r="U819" s="5"/>
      <c r="V819" s="5"/>
    </row>
    <row r="820" spans="3:22" x14ac:dyDescent="0.35">
      <c r="C820" s="5"/>
      <c r="D820" s="5"/>
      <c r="E820" s="5"/>
      <c r="F820" s="5"/>
      <c r="G820" s="5"/>
      <c r="H820" s="5"/>
      <c r="I820" s="18"/>
      <c r="J820" s="20"/>
      <c r="K820" s="5"/>
      <c r="U820" s="5"/>
      <c r="V820" s="5"/>
    </row>
    <row r="821" spans="3:22" x14ac:dyDescent="0.35">
      <c r="C821" s="5"/>
      <c r="D821" s="5"/>
      <c r="E821" s="5"/>
      <c r="F821" s="5"/>
      <c r="G821" s="5"/>
      <c r="H821" s="5"/>
      <c r="I821" s="18"/>
      <c r="J821" s="20"/>
      <c r="K821" s="5"/>
      <c r="U821" s="5"/>
      <c r="V821" s="5"/>
    </row>
    <row r="822" spans="3:22" x14ac:dyDescent="0.35">
      <c r="C822" s="5"/>
      <c r="D822" s="5"/>
      <c r="E822" s="5"/>
      <c r="F822" s="5"/>
      <c r="G822" s="5"/>
      <c r="H822" s="5"/>
      <c r="I822" s="18"/>
      <c r="J822" s="20"/>
      <c r="K822" s="5"/>
      <c r="U822" s="5"/>
      <c r="V822" s="5"/>
    </row>
    <row r="823" spans="3:22" x14ac:dyDescent="0.35">
      <c r="C823" s="5"/>
      <c r="D823" s="5"/>
      <c r="E823" s="5"/>
      <c r="F823" s="5"/>
      <c r="G823" s="5"/>
      <c r="H823" s="5"/>
      <c r="I823" s="18"/>
      <c r="J823" s="20"/>
      <c r="K823" s="5"/>
      <c r="U823" s="5"/>
      <c r="V823" s="5"/>
    </row>
    <row r="824" spans="3:22" x14ac:dyDescent="0.35">
      <c r="C824" s="5"/>
      <c r="D824" s="5"/>
      <c r="E824" s="5"/>
      <c r="F824" s="5"/>
      <c r="G824" s="5"/>
      <c r="H824" s="5"/>
      <c r="I824" s="18"/>
      <c r="J824" s="20"/>
      <c r="K824" s="5"/>
      <c r="U824" s="5"/>
      <c r="V824" s="5"/>
    </row>
    <row r="825" spans="3:22" x14ac:dyDescent="0.35">
      <c r="C825" s="5"/>
      <c r="D825" s="5"/>
      <c r="E825" s="5"/>
      <c r="F825" s="5"/>
      <c r="G825" s="5"/>
      <c r="H825" s="5"/>
      <c r="I825" s="18"/>
      <c r="J825" s="20"/>
      <c r="K825" s="5"/>
      <c r="U825" s="5"/>
      <c r="V825" s="5"/>
    </row>
    <row r="826" spans="3:22" x14ac:dyDescent="0.35">
      <c r="C826" s="5"/>
      <c r="D826" s="5"/>
      <c r="E826" s="5"/>
      <c r="F826" s="5"/>
      <c r="G826" s="5"/>
      <c r="H826" s="5"/>
      <c r="I826" s="18"/>
      <c r="J826" s="20"/>
      <c r="K826" s="5"/>
      <c r="U826" s="5"/>
      <c r="V826" s="5"/>
    </row>
    <row r="827" spans="3:22" x14ac:dyDescent="0.35">
      <c r="C827" s="5"/>
      <c r="D827" s="5"/>
      <c r="E827" s="5"/>
      <c r="F827" s="5"/>
      <c r="G827" s="5"/>
      <c r="H827" s="5"/>
      <c r="I827" s="18"/>
      <c r="J827" s="20"/>
      <c r="K827" s="5"/>
      <c r="U827" s="5"/>
      <c r="V827" s="5"/>
    </row>
    <row r="828" spans="3:22" x14ac:dyDescent="0.35">
      <c r="C828" s="5"/>
      <c r="D828" s="5"/>
      <c r="E828" s="5"/>
      <c r="F828" s="5"/>
      <c r="G828" s="5"/>
      <c r="H828" s="5"/>
      <c r="I828" s="18"/>
      <c r="J828" s="20"/>
      <c r="K828" s="5"/>
      <c r="U828" s="5"/>
      <c r="V828" s="5"/>
    </row>
    <row r="829" spans="3:22" x14ac:dyDescent="0.35">
      <c r="C829" s="5"/>
      <c r="D829" s="5"/>
      <c r="E829" s="5"/>
      <c r="F829" s="5"/>
      <c r="G829" s="5"/>
      <c r="H829" s="5"/>
      <c r="I829" s="18"/>
      <c r="J829" s="20"/>
      <c r="K829" s="5"/>
      <c r="U829" s="5"/>
      <c r="V829" s="5"/>
    </row>
    <row r="830" spans="3:22" x14ac:dyDescent="0.35">
      <c r="C830" s="5"/>
      <c r="D830" s="5"/>
      <c r="E830" s="5"/>
      <c r="F830" s="5"/>
      <c r="G830" s="5"/>
      <c r="H830" s="5"/>
      <c r="I830" s="18"/>
      <c r="J830" s="20"/>
      <c r="K830" s="5"/>
      <c r="U830" s="5"/>
      <c r="V830" s="5"/>
    </row>
    <row r="831" spans="3:22" x14ac:dyDescent="0.35">
      <c r="C831" s="5"/>
      <c r="D831" s="5"/>
      <c r="E831" s="5"/>
      <c r="F831" s="5"/>
      <c r="G831" s="5"/>
      <c r="H831" s="5"/>
      <c r="I831" s="18"/>
      <c r="J831" s="20"/>
      <c r="K831" s="5"/>
      <c r="U831" s="5"/>
      <c r="V831" s="5"/>
    </row>
    <row r="832" spans="3:22" x14ac:dyDescent="0.35">
      <c r="C832" s="5"/>
      <c r="D832" s="5"/>
      <c r="E832" s="5"/>
      <c r="F832" s="5"/>
      <c r="G832" s="5"/>
      <c r="H832" s="5"/>
      <c r="I832" s="18"/>
      <c r="J832" s="20"/>
      <c r="K832" s="5"/>
      <c r="U832" s="5"/>
      <c r="V832" s="5"/>
    </row>
    <row r="833" spans="3:22" x14ac:dyDescent="0.35">
      <c r="C833" s="5"/>
      <c r="D833" s="5"/>
      <c r="E833" s="5"/>
      <c r="F833" s="5"/>
      <c r="G833" s="5"/>
      <c r="H833" s="5"/>
      <c r="I833" s="18"/>
      <c r="J833" s="20"/>
      <c r="K833" s="5"/>
      <c r="U833" s="5"/>
      <c r="V833" s="5"/>
    </row>
    <row r="834" spans="3:22" x14ac:dyDescent="0.35">
      <c r="C834" s="5"/>
      <c r="D834" s="5"/>
      <c r="E834" s="5"/>
      <c r="F834" s="5"/>
      <c r="G834" s="5"/>
      <c r="H834" s="5"/>
      <c r="I834" s="18"/>
      <c r="J834" s="20"/>
      <c r="K834" s="5"/>
      <c r="U834" s="5"/>
      <c r="V834" s="5"/>
    </row>
    <row r="835" spans="3:22" x14ac:dyDescent="0.35">
      <c r="C835" s="5"/>
      <c r="D835" s="5"/>
      <c r="E835" s="5"/>
      <c r="F835" s="5"/>
      <c r="G835" s="5"/>
      <c r="H835" s="5"/>
      <c r="I835" s="18"/>
      <c r="J835" s="20"/>
      <c r="K835" s="5"/>
      <c r="U835" s="5"/>
      <c r="V835" s="5"/>
    </row>
    <row r="836" spans="3:22" x14ac:dyDescent="0.35">
      <c r="C836" s="5"/>
      <c r="D836" s="5"/>
      <c r="E836" s="5"/>
      <c r="F836" s="5"/>
      <c r="G836" s="5"/>
      <c r="H836" s="5"/>
      <c r="I836" s="18"/>
      <c r="J836" s="20"/>
      <c r="K836" s="5"/>
      <c r="U836" s="5"/>
      <c r="V836" s="5"/>
    </row>
    <row r="837" spans="3:22" x14ac:dyDescent="0.35">
      <c r="C837" s="5"/>
      <c r="D837" s="5"/>
      <c r="E837" s="5"/>
      <c r="F837" s="5"/>
      <c r="G837" s="5"/>
      <c r="H837" s="5"/>
      <c r="I837" s="18"/>
      <c r="J837" s="20"/>
      <c r="K837" s="5"/>
      <c r="U837" s="5"/>
      <c r="V837" s="5"/>
    </row>
    <row r="838" spans="3:22" x14ac:dyDescent="0.35">
      <c r="C838" s="5"/>
      <c r="D838" s="5"/>
      <c r="E838" s="5"/>
      <c r="F838" s="5"/>
      <c r="G838" s="5"/>
      <c r="H838" s="5"/>
      <c r="I838" s="18"/>
      <c r="J838" s="20"/>
      <c r="K838" s="5"/>
      <c r="U838" s="5"/>
      <c r="V838" s="5"/>
    </row>
    <row r="839" spans="3:22" x14ac:dyDescent="0.35">
      <c r="C839" s="5"/>
      <c r="D839" s="5"/>
      <c r="E839" s="5"/>
      <c r="F839" s="5"/>
      <c r="G839" s="5"/>
      <c r="H839" s="5"/>
      <c r="I839" s="18"/>
      <c r="J839" s="20"/>
      <c r="K839" s="5"/>
      <c r="U839" s="5"/>
      <c r="V839" s="5"/>
    </row>
    <row r="840" spans="3:22" x14ac:dyDescent="0.35">
      <c r="C840" s="5"/>
      <c r="D840" s="5"/>
      <c r="E840" s="5"/>
      <c r="F840" s="5"/>
      <c r="G840" s="5"/>
      <c r="H840" s="5"/>
      <c r="I840" s="18"/>
      <c r="J840" s="20"/>
      <c r="K840" s="5"/>
      <c r="U840" s="5"/>
      <c r="V840" s="5"/>
    </row>
    <row r="841" spans="3:22" x14ac:dyDescent="0.35">
      <c r="C841" s="5"/>
      <c r="D841" s="5"/>
      <c r="E841" s="5"/>
      <c r="F841" s="5"/>
      <c r="G841" s="5"/>
      <c r="H841" s="5"/>
      <c r="I841" s="18"/>
      <c r="J841" s="20"/>
      <c r="K841" s="5"/>
      <c r="U841" s="5"/>
      <c r="V841" s="5"/>
    </row>
    <row r="842" spans="3:22" x14ac:dyDescent="0.35">
      <c r="C842" s="5"/>
      <c r="D842" s="5"/>
      <c r="E842" s="5"/>
      <c r="F842" s="5"/>
      <c r="G842" s="5"/>
      <c r="H842" s="5"/>
      <c r="I842" s="18"/>
      <c r="J842" s="20"/>
      <c r="K842" s="5"/>
      <c r="U842" s="5"/>
      <c r="V842" s="5"/>
    </row>
    <row r="843" spans="3:22" x14ac:dyDescent="0.35">
      <c r="C843" s="5"/>
      <c r="D843" s="5"/>
      <c r="E843" s="5"/>
      <c r="F843" s="5"/>
      <c r="G843" s="5"/>
      <c r="H843" s="5"/>
      <c r="I843" s="18"/>
      <c r="J843" s="20"/>
      <c r="K843" s="5"/>
      <c r="U843" s="5"/>
      <c r="V843" s="5"/>
    </row>
    <row r="844" spans="3:22" x14ac:dyDescent="0.35">
      <c r="C844" s="5"/>
      <c r="D844" s="5"/>
      <c r="E844" s="5"/>
      <c r="F844" s="5"/>
      <c r="G844" s="5"/>
      <c r="H844" s="5"/>
      <c r="I844" s="18"/>
      <c r="J844" s="20"/>
      <c r="K844" s="5"/>
      <c r="U844" s="5"/>
      <c r="V844" s="5"/>
    </row>
    <row r="845" spans="3:22" x14ac:dyDescent="0.35">
      <c r="C845" s="5"/>
      <c r="D845" s="5"/>
      <c r="E845" s="5"/>
      <c r="F845" s="5"/>
      <c r="G845" s="5"/>
      <c r="H845" s="5"/>
      <c r="I845" s="18"/>
      <c r="J845" s="20"/>
      <c r="K845" s="5"/>
      <c r="U845" s="5"/>
      <c r="V845" s="5"/>
    </row>
    <row r="846" spans="3:22" x14ac:dyDescent="0.35">
      <c r="C846" s="5"/>
      <c r="D846" s="5"/>
      <c r="E846" s="5"/>
      <c r="F846" s="5"/>
      <c r="G846" s="5"/>
      <c r="H846" s="5"/>
      <c r="I846" s="18"/>
      <c r="J846" s="20"/>
      <c r="K846" s="5"/>
      <c r="U846" s="5"/>
      <c r="V846" s="5"/>
    </row>
    <row r="847" spans="3:22" x14ac:dyDescent="0.35">
      <c r="C847" s="5"/>
      <c r="D847" s="5"/>
      <c r="E847" s="5"/>
      <c r="F847" s="5"/>
      <c r="G847" s="5"/>
      <c r="H847" s="5"/>
      <c r="I847" s="18"/>
      <c r="J847" s="20"/>
      <c r="K847" s="5"/>
      <c r="U847" s="5"/>
      <c r="V847" s="5"/>
    </row>
    <row r="848" spans="3:22" x14ac:dyDescent="0.35">
      <c r="C848" s="5"/>
      <c r="D848" s="5"/>
      <c r="E848" s="5"/>
      <c r="F848" s="5"/>
      <c r="G848" s="5"/>
      <c r="H848" s="5"/>
      <c r="I848" s="18"/>
      <c r="J848" s="20"/>
      <c r="K848" s="5"/>
      <c r="U848" s="5"/>
      <c r="V848" s="5"/>
    </row>
    <row r="849" spans="3:22" x14ac:dyDescent="0.35">
      <c r="C849" s="5"/>
      <c r="D849" s="5"/>
      <c r="E849" s="5"/>
      <c r="F849" s="5"/>
      <c r="G849" s="5"/>
      <c r="H849" s="5"/>
      <c r="I849" s="18"/>
      <c r="J849" s="20"/>
      <c r="K849" s="5"/>
      <c r="U849" s="5"/>
      <c r="V849" s="5"/>
    </row>
    <row r="850" spans="3:22" x14ac:dyDescent="0.35">
      <c r="C850" s="5"/>
      <c r="D850" s="5"/>
      <c r="E850" s="5"/>
      <c r="F850" s="5"/>
      <c r="G850" s="5"/>
      <c r="H850" s="5"/>
      <c r="I850" s="18"/>
      <c r="J850" s="20"/>
      <c r="K850" s="5"/>
      <c r="U850" s="5"/>
      <c r="V850" s="5"/>
    </row>
    <row r="851" spans="3:22" x14ac:dyDescent="0.35">
      <c r="C851" s="5"/>
      <c r="D851" s="5"/>
      <c r="E851" s="5"/>
      <c r="F851" s="5"/>
      <c r="G851" s="5"/>
      <c r="H851" s="5"/>
      <c r="I851" s="18"/>
      <c r="J851" s="20"/>
      <c r="K851" s="5"/>
      <c r="U851" s="5"/>
      <c r="V851" s="5"/>
    </row>
    <row r="852" spans="3:22" x14ac:dyDescent="0.35">
      <c r="C852" s="5"/>
      <c r="D852" s="5"/>
      <c r="E852" s="5"/>
      <c r="F852" s="5"/>
      <c r="G852" s="5"/>
      <c r="H852" s="5"/>
      <c r="I852" s="18"/>
      <c r="J852" s="20"/>
      <c r="K852" s="5"/>
      <c r="U852" s="5"/>
      <c r="V852" s="5"/>
    </row>
    <row r="853" spans="3:22" x14ac:dyDescent="0.35">
      <c r="C853" s="5"/>
      <c r="D853" s="5"/>
      <c r="E853" s="5"/>
      <c r="F853" s="5"/>
      <c r="G853" s="5"/>
      <c r="H853" s="5"/>
      <c r="I853" s="18"/>
      <c r="J853" s="20"/>
      <c r="K853" s="5"/>
      <c r="U853" s="5"/>
      <c r="V853" s="5"/>
    </row>
    <row r="854" spans="3:22" x14ac:dyDescent="0.35">
      <c r="C854" s="5"/>
      <c r="D854" s="5"/>
      <c r="E854" s="5"/>
      <c r="F854" s="5"/>
      <c r="G854" s="5"/>
      <c r="H854" s="5"/>
      <c r="I854" s="18"/>
      <c r="J854" s="20"/>
      <c r="K854" s="5"/>
      <c r="U854" s="5"/>
      <c r="V854" s="5"/>
    </row>
    <row r="855" spans="3:22" x14ac:dyDescent="0.35">
      <c r="C855" s="5"/>
      <c r="D855" s="5"/>
      <c r="E855" s="5"/>
      <c r="F855" s="5"/>
      <c r="G855" s="5"/>
      <c r="H855" s="5"/>
      <c r="I855" s="18"/>
      <c r="J855" s="20"/>
      <c r="K855" s="5"/>
      <c r="U855" s="5"/>
      <c r="V855" s="5"/>
    </row>
    <row r="856" spans="3:22" x14ac:dyDescent="0.35">
      <c r="C856" s="5"/>
      <c r="D856" s="5"/>
      <c r="E856" s="5"/>
      <c r="F856" s="5"/>
      <c r="G856" s="5"/>
      <c r="H856" s="5"/>
      <c r="I856" s="18"/>
      <c r="J856" s="20"/>
      <c r="K856" s="5"/>
      <c r="U856" s="5"/>
      <c r="V856" s="5"/>
    </row>
    <row r="857" spans="3:22" x14ac:dyDescent="0.35">
      <c r="C857" s="5"/>
      <c r="D857" s="5"/>
      <c r="E857" s="5"/>
      <c r="F857" s="5"/>
      <c r="G857" s="5"/>
      <c r="H857" s="5"/>
      <c r="I857" s="18"/>
      <c r="J857" s="20"/>
      <c r="K857" s="5"/>
      <c r="U857" s="5"/>
      <c r="V857" s="5"/>
    </row>
    <row r="858" spans="3:22" x14ac:dyDescent="0.35">
      <c r="C858" s="5"/>
      <c r="D858" s="5"/>
      <c r="E858" s="5"/>
      <c r="F858" s="5"/>
      <c r="G858" s="5"/>
      <c r="H858" s="5"/>
      <c r="I858" s="18"/>
      <c r="J858" s="20"/>
      <c r="K858" s="5"/>
      <c r="U858" s="5"/>
      <c r="V858" s="5"/>
    </row>
    <row r="859" spans="3:22" x14ac:dyDescent="0.35">
      <c r="C859" s="5"/>
      <c r="D859" s="5"/>
      <c r="E859" s="5"/>
      <c r="F859" s="5"/>
      <c r="G859" s="5"/>
      <c r="H859" s="5"/>
      <c r="I859" s="18"/>
      <c r="J859" s="20"/>
      <c r="K859" s="5"/>
      <c r="U859" s="5"/>
      <c r="V859" s="5"/>
    </row>
    <row r="860" spans="3:22" x14ac:dyDescent="0.35">
      <c r="C860" s="5"/>
      <c r="D860" s="5"/>
      <c r="E860" s="5"/>
      <c r="F860" s="5"/>
      <c r="G860" s="5"/>
      <c r="H860" s="5"/>
      <c r="I860" s="18"/>
      <c r="J860" s="20"/>
      <c r="K860" s="5"/>
      <c r="U860" s="5"/>
      <c r="V860" s="5"/>
    </row>
    <row r="861" spans="3:22" x14ac:dyDescent="0.35">
      <c r="C861" s="5"/>
      <c r="D861" s="5"/>
      <c r="E861" s="5"/>
      <c r="F861" s="5"/>
      <c r="G861" s="5"/>
      <c r="H861" s="5"/>
      <c r="I861" s="18"/>
      <c r="J861" s="20"/>
      <c r="K861" s="5"/>
      <c r="U861" s="5"/>
      <c r="V861" s="5"/>
    </row>
    <row r="862" spans="3:22" x14ac:dyDescent="0.35">
      <c r="C862" s="5"/>
      <c r="D862" s="5"/>
      <c r="E862" s="5"/>
      <c r="F862" s="5"/>
      <c r="G862" s="5"/>
      <c r="H862" s="5"/>
      <c r="I862" s="18"/>
      <c r="J862" s="20"/>
      <c r="K862" s="5"/>
      <c r="U862" s="5"/>
      <c r="V862" s="5"/>
    </row>
    <row r="863" spans="3:22" x14ac:dyDescent="0.35">
      <c r="C863" s="5"/>
      <c r="D863" s="5"/>
      <c r="E863" s="5"/>
      <c r="F863" s="5"/>
      <c r="G863" s="5"/>
      <c r="H863" s="5"/>
      <c r="I863" s="18"/>
      <c r="J863" s="20"/>
      <c r="K863" s="5"/>
      <c r="U863" s="5"/>
      <c r="V863" s="5"/>
    </row>
    <row r="864" spans="3:22" x14ac:dyDescent="0.35">
      <c r="C864" s="5"/>
      <c r="D864" s="5"/>
      <c r="E864" s="5"/>
      <c r="F864" s="5"/>
      <c r="G864" s="5"/>
      <c r="H864" s="5"/>
      <c r="I864" s="18"/>
      <c r="J864" s="20"/>
      <c r="K864" s="5"/>
      <c r="U864" s="5"/>
      <c r="V864" s="5"/>
    </row>
    <row r="865" spans="3:22" x14ac:dyDescent="0.35">
      <c r="C865" s="5"/>
      <c r="D865" s="5"/>
      <c r="E865" s="5"/>
      <c r="F865" s="5"/>
      <c r="G865" s="5"/>
      <c r="H865" s="5"/>
      <c r="I865" s="18"/>
      <c r="J865" s="20"/>
      <c r="K865" s="5"/>
      <c r="U865" s="5"/>
      <c r="V865" s="5"/>
    </row>
    <row r="866" spans="3:22" x14ac:dyDescent="0.35">
      <c r="C866" s="5"/>
      <c r="D866" s="5"/>
      <c r="E866" s="5"/>
      <c r="F866" s="5"/>
      <c r="G866" s="5"/>
      <c r="H866" s="5"/>
      <c r="I866" s="18"/>
      <c r="J866" s="20"/>
      <c r="K866" s="5"/>
      <c r="U866" s="5"/>
      <c r="V866" s="5"/>
    </row>
    <row r="867" spans="3:22" x14ac:dyDescent="0.35">
      <c r="C867" s="5"/>
      <c r="D867" s="5"/>
      <c r="E867" s="5"/>
      <c r="F867" s="5"/>
      <c r="G867" s="5"/>
      <c r="H867" s="5"/>
      <c r="I867" s="18"/>
      <c r="J867" s="20"/>
      <c r="K867" s="5"/>
      <c r="U867" s="5"/>
      <c r="V867" s="5"/>
    </row>
    <row r="868" spans="3:22" x14ac:dyDescent="0.35">
      <c r="C868" s="5"/>
      <c r="D868" s="5"/>
      <c r="E868" s="5"/>
      <c r="F868" s="5"/>
      <c r="G868" s="5"/>
      <c r="H868" s="5"/>
      <c r="I868" s="18"/>
      <c r="J868" s="20"/>
      <c r="K868" s="5"/>
      <c r="U868" s="5"/>
      <c r="V868" s="5"/>
    </row>
    <row r="869" spans="3:22" x14ac:dyDescent="0.35">
      <c r="C869" s="5"/>
      <c r="D869" s="5"/>
      <c r="E869" s="5"/>
      <c r="F869" s="5"/>
      <c r="G869" s="5"/>
      <c r="H869" s="5"/>
      <c r="I869" s="18"/>
      <c r="J869" s="20"/>
      <c r="K869" s="5"/>
      <c r="U869" s="5"/>
      <c r="V869" s="5"/>
    </row>
    <row r="870" spans="3:22" x14ac:dyDescent="0.35">
      <c r="C870" s="5"/>
      <c r="D870" s="5"/>
      <c r="E870" s="5"/>
      <c r="F870" s="5"/>
      <c r="G870" s="5"/>
      <c r="H870" s="5"/>
      <c r="I870" s="18"/>
      <c r="J870" s="20"/>
      <c r="K870" s="5"/>
      <c r="U870" s="5"/>
      <c r="V870" s="5"/>
    </row>
    <row r="871" spans="3:22" x14ac:dyDescent="0.35">
      <c r="C871" s="5"/>
      <c r="D871" s="5"/>
      <c r="E871" s="5"/>
      <c r="F871" s="5"/>
      <c r="G871" s="5"/>
      <c r="H871" s="5"/>
      <c r="I871" s="18"/>
      <c r="J871" s="20"/>
      <c r="K871" s="5"/>
      <c r="U871" s="5"/>
      <c r="V871" s="5"/>
    </row>
    <row r="872" spans="3:22" x14ac:dyDescent="0.35">
      <c r="C872" s="5"/>
      <c r="D872" s="5"/>
      <c r="E872" s="5"/>
      <c r="F872" s="5"/>
      <c r="G872" s="5"/>
      <c r="H872" s="5"/>
      <c r="I872" s="18"/>
      <c r="J872" s="20"/>
      <c r="K872" s="5"/>
      <c r="U872" s="5"/>
      <c r="V872" s="5"/>
    </row>
    <row r="873" spans="3:22" x14ac:dyDescent="0.35">
      <c r="C873" s="5"/>
      <c r="D873" s="5"/>
      <c r="E873" s="5"/>
      <c r="F873" s="5"/>
      <c r="G873" s="5"/>
      <c r="H873" s="5"/>
      <c r="I873" s="18"/>
      <c r="J873" s="20"/>
      <c r="K873" s="5"/>
      <c r="U873" s="5"/>
      <c r="V873" s="5"/>
    </row>
    <row r="874" spans="3:22" x14ac:dyDescent="0.35">
      <c r="C874" s="5"/>
      <c r="D874" s="5"/>
      <c r="E874" s="5"/>
      <c r="F874" s="5"/>
      <c r="G874" s="5"/>
      <c r="H874" s="5"/>
      <c r="I874" s="18"/>
      <c r="J874" s="20"/>
      <c r="K874" s="5"/>
      <c r="U874" s="5"/>
      <c r="V874" s="5"/>
    </row>
    <row r="875" spans="3:22" x14ac:dyDescent="0.35">
      <c r="C875" s="5"/>
      <c r="D875" s="5"/>
      <c r="E875" s="5"/>
      <c r="F875" s="5"/>
      <c r="G875" s="5"/>
      <c r="H875" s="5"/>
      <c r="I875" s="18"/>
      <c r="J875" s="20"/>
      <c r="K875" s="5"/>
      <c r="U875" s="5"/>
      <c r="V875" s="5"/>
    </row>
    <row r="876" spans="3:22" x14ac:dyDescent="0.35">
      <c r="C876" s="5"/>
      <c r="D876" s="5"/>
      <c r="E876" s="5"/>
      <c r="F876" s="5"/>
      <c r="G876" s="5"/>
      <c r="H876" s="5"/>
      <c r="I876" s="18"/>
      <c r="J876" s="20"/>
      <c r="K876" s="5"/>
      <c r="U876" s="5"/>
      <c r="V876" s="5"/>
    </row>
    <row r="877" spans="3:22" x14ac:dyDescent="0.35">
      <c r="C877" s="5"/>
      <c r="D877" s="5"/>
      <c r="E877" s="5"/>
      <c r="F877" s="5"/>
      <c r="G877" s="5"/>
      <c r="H877" s="5"/>
      <c r="I877" s="18"/>
      <c r="J877" s="20"/>
      <c r="K877" s="5"/>
      <c r="U877" s="5"/>
      <c r="V877" s="5"/>
    </row>
    <row r="878" spans="3:22" x14ac:dyDescent="0.35">
      <c r="C878" s="5"/>
      <c r="D878" s="5"/>
      <c r="E878" s="5"/>
      <c r="F878" s="5"/>
      <c r="G878" s="5"/>
      <c r="H878" s="5"/>
      <c r="I878" s="18"/>
      <c r="J878" s="20"/>
      <c r="K878" s="5"/>
      <c r="U878" s="5"/>
      <c r="V878" s="5"/>
    </row>
    <row r="879" spans="3:22" x14ac:dyDescent="0.35">
      <c r="C879" s="5"/>
      <c r="D879" s="5"/>
      <c r="E879" s="5"/>
      <c r="F879" s="5"/>
      <c r="G879" s="5"/>
      <c r="H879" s="5"/>
      <c r="I879" s="18"/>
      <c r="J879" s="20"/>
      <c r="K879" s="5"/>
      <c r="U879" s="5"/>
      <c r="V879" s="5"/>
    </row>
    <row r="880" spans="3:22" x14ac:dyDescent="0.35">
      <c r="C880" s="5"/>
      <c r="D880" s="5"/>
      <c r="E880" s="5"/>
      <c r="F880" s="5"/>
      <c r="G880" s="5"/>
      <c r="H880" s="5"/>
      <c r="I880" s="18"/>
      <c r="J880" s="20"/>
      <c r="K880" s="5"/>
      <c r="U880" s="5"/>
      <c r="V880" s="5"/>
    </row>
    <row r="881" spans="3:22" x14ac:dyDescent="0.35">
      <c r="C881" s="5"/>
      <c r="D881" s="5"/>
      <c r="E881" s="5"/>
      <c r="F881" s="5"/>
      <c r="G881" s="5"/>
      <c r="H881" s="5"/>
      <c r="I881" s="18"/>
      <c r="J881" s="20"/>
      <c r="K881" s="5"/>
      <c r="U881" s="5"/>
      <c r="V881" s="5"/>
    </row>
    <row r="882" spans="3:22" x14ac:dyDescent="0.35">
      <c r="C882" s="5"/>
      <c r="D882" s="5"/>
      <c r="E882" s="5"/>
      <c r="F882" s="5"/>
      <c r="G882" s="5"/>
      <c r="H882" s="5"/>
      <c r="I882" s="18"/>
      <c r="J882" s="20"/>
      <c r="K882" s="5"/>
      <c r="U882" s="5"/>
      <c r="V882" s="5"/>
    </row>
    <row r="883" spans="3:22" x14ac:dyDescent="0.35">
      <c r="C883" s="5"/>
      <c r="D883" s="5"/>
      <c r="E883" s="5"/>
      <c r="F883" s="5"/>
      <c r="G883" s="5"/>
      <c r="H883" s="5"/>
      <c r="I883" s="18"/>
      <c r="J883" s="20"/>
      <c r="K883" s="5"/>
      <c r="U883" s="5"/>
      <c r="V883" s="5"/>
    </row>
    <row r="884" spans="3:22" x14ac:dyDescent="0.35">
      <c r="C884" s="5"/>
      <c r="D884" s="5"/>
      <c r="E884" s="5"/>
      <c r="F884" s="5"/>
      <c r="G884" s="5"/>
      <c r="H884" s="5"/>
      <c r="I884" s="18"/>
      <c r="J884" s="20"/>
      <c r="K884" s="5"/>
      <c r="U884" s="5"/>
      <c r="V884" s="5"/>
    </row>
    <row r="885" spans="3:22" x14ac:dyDescent="0.35">
      <c r="C885" s="5"/>
      <c r="D885" s="5"/>
      <c r="E885" s="5"/>
      <c r="F885" s="5"/>
      <c r="G885" s="5"/>
      <c r="H885" s="5"/>
      <c r="I885" s="18"/>
      <c r="J885" s="20"/>
      <c r="K885" s="5"/>
      <c r="U885" s="5"/>
      <c r="V885" s="5"/>
    </row>
    <row r="886" spans="3:22" x14ac:dyDescent="0.35">
      <c r="C886" s="5"/>
      <c r="D886" s="5"/>
      <c r="E886" s="5"/>
      <c r="F886" s="5"/>
      <c r="G886" s="5"/>
      <c r="H886" s="5"/>
      <c r="I886" s="18"/>
      <c r="J886" s="20"/>
      <c r="K886" s="5"/>
      <c r="U886" s="5"/>
      <c r="V886" s="5"/>
    </row>
    <row r="887" spans="3:22" x14ac:dyDescent="0.35">
      <c r="C887" s="5"/>
      <c r="D887" s="5"/>
      <c r="E887" s="5"/>
      <c r="F887" s="5"/>
      <c r="G887" s="5"/>
      <c r="H887" s="5"/>
      <c r="I887" s="18"/>
      <c r="J887" s="20"/>
      <c r="K887" s="5"/>
      <c r="U887" s="5"/>
      <c r="V887" s="5"/>
    </row>
    <row r="888" spans="3:22" x14ac:dyDescent="0.35">
      <c r="C888" s="5"/>
      <c r="D888" s="5"/>
      <c r="E888" s="5"/>
      <c r="F888" s="5"/>
      <c r="G888" s="5"/>
      <c r="H888" s="5"/>
      <c r="I888" s="18"/>
      <c r="J888" s="20"/>
      <c r="K888" s="5"/>
      <c r="U888" s="5"/>
      <c r="V888" s="5"/>
    </row>
    <row r="889" spans="3:22" x14ac:dyDescent="0.35">
      <c r="C889" s="5"/>
      <c r="D889" s="5"/>
      <c r="E889" s="5"/>
      <c r="F889" s="5"/>
      <c r="G889" s="5"/>
      <c r="H889" s="5"/>
      <c r="I889" s="18"/>
      <c r="J889" s="20"/>
      <c r="K889" s="5"/>
      <c r="U889" s="5"/>
      <c r="V889" s="5"/>
    </row>
    <row r="890" spans="3:22" x14ac:dyDescent="0.35">
      <c r="C890" s="5"/>
      <c r="D890" s="5"/>
      <c r="E890" s="5"/>
      <c r="F890" s="5"/>
      <c r="G890" s="5"/>
      <c r="H890" s="5"/>
      <c r="I890" s="18"/>
      <c r="J890" s="20"/>
      <c r="K890" s="5"/>
      <c r="U890" s="5"/>
      <c r="V890" s="5"/>
    </row>
    <row r="891" spans="3:22" x14ac:dyDescent="0.35">
      <c r="C891" s="5"/>
      <c r="D891" s="5"/>
      <c r="E891" s="5"/>
      <c r="F891" s="5"/>
      <c r="G891" s="5"/>
      <c r="H891" s="5"/>
      <c r="I891" s="18"/>
      <c r="J891" s="20"/>
      <c r="K891" s="5"/>
      <c r="U891" s="5"/>
      <c r="V891" s="5"/>
    </row>
    <row r="892" spans="3:22" x14ac:dyDescent="0.35">
      <c r="C892" s="5"/>
      <c r="D892" s="5"/>
      <c r="E892" s="5"/>
      <c r="F892" s="5"/>
      <c r="G892" s="5"/>
      <c r="H892" s="5"/>
      <c r="I892" s="18"/>
      <c r="J892" s="20"/>
      <c r="K892" s="5"/>
      <c r="U892" s="5"/>
      <c r="V892" s="5"/>
    </row>
    <row r="893" spans="3:22" x14ac:dyDescent="0.35">
      <c r="C893" s="5"/>
      <c r="D893" s="5"/>
      <c r="E893" s="5"/>
      <c r="F893" s="5"/>
      <c r="G893" s="5"/>
      <c r="H893" s="5"/>
      <c r="I893" s="18"/>
      <c r="J893" s="20"/>
      <c r="K893" s="5"/>
      <c r="U893" s="5"/>
      <c r="V893" s="5"/>
    </row>
    <row r="894" spans="3:22" x14ac:dyDescent="0.35">
      <c r="C894" s="5"/>
      <c r="D894" s="5"/>
      <c r="E894" s="5"/>
      <c r="F894" s="5"/>
      <c r="G894" s="5"/>
      <c r="H894" s="5"/>
      <c r="I894" s="18"/>
      <c r="J894" s="20"/>
      <c r="K894" s="5"/>
      <c r="U894" s="5"/>
      <c r="V894" s="5"/>
    </row>
    <row r="895" spans="3:22" x14ac:dyDescent="0.35">
      <c r="C895" s="5"/>
      <c r="D895" s="5"/>
      <c r="E895" s="5"/>
      <c r="F895" s="5"/>
      <c r="G895" s="5"/>
      <c r="H895" s="5"/>
      <c r="I895" s="18"/>
      <c r="J895" s="20"/>
      <c r="K895" s="5"/>
      <c r="U895" s="5"/>
      <c r="V895" s="5"/>
    </row>
    <row r="896" spans="3:22" x14ac:dyDescent="0.35">
      <c r="C896" s="5"/>
      <c r="D896" s="5"/>
      <c r="E896" s="5"/>
      <c r="F896" s="5"/>
      <c r="G896" s="5"/>
      <c r="H896" s="5"/>
      <c r="I896" s="18"/>
      <c r="J896" s="20"/>
      <c r="K896" s="5"/>
      <c r="U896" s="5"/>
      <c r="V896" s="5"/>
    </row>
    <row r="897" spans="3:22" x14ac:dyDescent="0.35">
      <c r="C897" s="5"/>
      <c r="D897" s="5"/>
      <c r="E897" s="5"/>
      <c r="F897" s="5"/>
      <c r="G897" s="5"/>
      <c r="H897" s="5"/>
      <c r="I897" s="18"/>
      <c r="J897" s="20"/>
      <c r="K897" s="5"/>
      <c r="U897" s="5"/>
      <c r="V897" s="5"/>
    </row>
    <row r="898" spans="3:22" x14ac:dyDescent="0.35">
      <c r="C898" s="5"/>
      <c r="D898" s="5"/>
      <c r="E898" s="5"/>
      <c r="F898" s="5"/>
      <c r="G898" s="5"/>
      <c r="H898" s="5"/>
      <c r="I898" s="18"/>
      <c r="J898" s="20"/>
      <c r="K898" s="5"/>
      <c r="U898" s="5"/>
      <c r="V898" s="5"/>
    </row>
    <row r="899" spans="3:22" x14ac:dyDescent="0.35">
      <c r="C899" s="5"/>
      <c r="D899" s="5"/>
      <c r="E899" s="5"/>
      <c r="F899" s="5"/>
      <c r="G899" s="5"/>
      <c r="H899" s="5"/>
      <c r="I899" s="18"/>
      <c r="J899" s="20"/>
      <c r="K899" s="5"/>
      <c r="U899" s="5"/>
      <c r="V899" s="5"/>
    </row>
    <row r="900" spans="3:22" x14ac:dyDescent="0.35">
      <c r="C900" s="5"/>
      <c r="D900" s="5"/>
      <c r="E900" s="5"/>
      <c r="F900" s="5"/>
      <c r="G900" s="5"/>
      <c r="H900" s="5"/>
      <c r="I900" s="18"/>
      <c r="J900" s="20"/>
      <c r="K900" s="5"/>
      <c r="U900" s="5"/>
      <c r="V900" s="5"/>
    </row>
    <row r="901" spans="3:22" x14ac:dyDescent="0.35">
      <c r="C901" s="5"/>
      <c r="D901" s="5"/>
      <c r="E901" s="5"/>
      <c r="F901" s="5"/>
      <c r="G901" s="5"/>
      <c r="H901" s="5"/>
      <c r="I901" s="18"/>
      <c r="J901" s="20"/>
      <c r="K901" s="5"/>
      <c r="U901" s="5"/>
      <c r="V901" s="5"/>
    </row>
    <row r="902" spans="3:22" x14ac:dyDescent="0.35">
      <c r="C902" s="5"/>
      <c r="D902" s="5"/>
      <c r="E902" s="5"/>
      <c r="F902" s="5"/>
      <c r="G902" s="5"/>
      <c r="H902" s="5"/>
      <c r="I902" s="18"/>
      <c r="J902" s="20"/>
      <c r="K902" s="5"/>
      <c r="U902" s="5"/>
      <c r="V902" s="5"/>
    </row>
    <row r="903" spans="3:22" x14ac:dyDescent="0.35">
      <c r="C903" s="5"/>
      <c r="D903" s="5"/>
      <c r="E903" s="5"/>
      <c r="F903" s="5"/>
      <c r="G903" s="5"/>
      <c r="H903" s="5"/>
      <c r="I903" s="18"/>
      <c r="J903" s="20"/>
      <c r="K903" s="5"/>
      <c r="U903" s="5"/>
      <c r="V903" s="5"/>
    </row>
    <row r="904" spans="3:22" x14ac:dyDescent="0.35">
      <c r="C904" s="5"/>
      <c r="D904" s="5"/>
      <c r="E904" s="5"/>
      <c r="F904" s="5"/>
      <c r="G904" s="5"/>
      <c r="H904" s="5"/>
      <c r="I904" s="18"/>
      <c r="J904" s="20"/>
      <c r="K904" s="5"/>
      <c r="U904" s="5"/>
      <c r="V904" s="5"/>
    </row>
    <row r="905" spans="3:22" x14ac:dyDescent="0.35">
      <c r="C905" s="5"/>
      <c r="D905" s="5"/>
      <c r="E905" s="5"/>
      <c r="F905" s="5"/>
      <c r="G905" s="5"/>
      <c r="H905" s="5"/>
      <c r="I905" s="18"/>
      <c r="J905" s="20"/>
      <c r="K905" s="5"/>
      <c r="U905" s="5"/>
      <c r="V905" s="5"/>
    </row>
    <row r="906" spans="3:22" x14ac:dyDescent="0.35">
      <c r="C906" s="5"/>
      <c r="D906" s="5"/>
      <c r="E906" s="5"/>
      <c r="F906" s="5"/>
      <c r="G906" s="5"/>
      <c r="H906" s="5"/>
      <c r="I906" s="18"/>
      <c r="J906" s="20"/>
      <c r="K906" s="5"/>
      <c r="U906" s="5"/>
      <c r="V906" s="5"/>
    </row>
    <row r="907" spans="3:22" x14ac:dyDescent="0.35">
      <c r="C907" s="5"/>
      <c r="D907" s="5"/>
      <c r="E907" s="5"/>
      <c r="F907" s="5"/>
      <c r="G907" s="5"/>
      <c r="H907" s="5"/>
      <c r="I907" s="18"/>
      <c r="J907" s="20"/>
      <c r="K907" s="5"/>
      <c r="U907" s="5"/>
      <c r="V907" s="5"/>
    </row>
    <row r="908" spans="3:22" x14ac:dyDescent="0.35">
      <c r="C908" s="5"/>
      <c r="D908" s="5"/>
      <c r="E908" s="5"/>
      <c r="F908" s="5"/>
      <c r="G908" s="5"/>
      <c r="H908" s="5"/>
      <c r="I908" s="18"/>
      <c r="J908" s="20"/>
      <c r="K908" s="5"/>
      <c r="U908" s="5"/>
      <c r="V908" s="5"/>
    </row>
    <row r="909" spans="3:22" x14ac:dyDescent="0.35">
      <c r="C909" s="5"/>
      <c r="D909" s="5"/>
      <c r="E909" s="5"/>
      <c r="F909" s="5"/>
      <c r="G909" s="5"/>
      <c r="H909" s="5"/>
      <c r="I909" s="18"/>
      <c r="J909" s="20"/>
      <c r="K909" s="5"/>
      <c r="U909" s="5"/>
      <c r="V909" s="5"/>
    </row>
    <row r="910" spans="3:22" x14ac:dyDescent="0.35">
      <c r="C910" s="5"/>
      <c r="D910" s="5"/>
      <c r="E910" s="5"/>
      <c r="F910" s="5"/>
      <c r="G910" s="5"/>
      <c r="H910" s="5"/>
      <c r="I910" s="18"/>
      <c r="J910" s="20"/>
      <c r="K910" s="5"/>
      <c r="U910" s="5"/>
      <c r="V910" s="5"/>
    </row>
    <row r="911" spans="3:22" x14ac:dyDescent="0.35">
      <c r="C911" s="5"/>
      <c r="D911" s="5"/>
      <c r="E911" s="5"/>
      <c r="F911" s="5"/>
      <c r="G911" s="5"/>
      <c r="H911" s="5"/>
      <c r="I911" s="18"/>
      <c r="J911" s="20"/>
      <c r="K911" s="5"/>
      <c r="U911" s="5"/>
      <c r="V911" s="5"/>
    </row>
    <row r="912" spans="3:22" x14ac:dyDescent="0.35">
      <c r="C912" s="5"/>
      <c r="D912" s="5"/>
      <c r="E912" s="5"/>
      <c r="F912" s="5"/>
      <c r="G912" s="5"/>
      <c r="H912" s="5"/>
      <c r="I912" s="18"/>
      <c r="J912" s="20"/>
      <c r="K912" s="5"/>
      <c r="U912" s="5"/>
      <c r="V912" s="5"/>
    </row>
    <row r="913" spans="3:22" x14ac:dyDescent="0.35">
      <c r="C913" s="5"/>
      <c r="D913" s="5"/>
      <c r="E913" s="5"/>
      <c r="F913" s="5"/>
      <c r="G913" s="5"/>
      <c r="H913" s="5"/>
      <c r="I913" s="18"/>
      <c r="J913" s="20"/>
      <c r="K913" s="5"/>
      <c r="U913" s="5"/>
      <c r="V913" s="5"/>
    </row>
    <row r="914" spans="3:22" x14ac:dyDescent="0.35">
      <c r="C914" s="5"/>
      <c r="D914" s="5"/>
      <c r="E914" s="5"/>
      <c r="F914" s="5"/>
      <c r="G914" s="5"/>
      <c r="H914" s="5"/>
      <c r="I914" s="18"/>
      <c r="J914" s="20"/>
      <c r="K914" s="5"/>
      <c r="U914" s="5"/>
      <c r="V914" s="5"/>
    </row>
    <row r="915" spans="3:22" x14ac:dyDescent="0.35">
      <c r="C915" s="5"/>
      <c r="D915" s="5"/>
      <c r="E915" s="5"/>
      <c r="F915" s="5"/>
      <c r="G915" s="5"/>
      <c r="H915" s="5"/>
      <c r="I915" s="18"/>
      <c r="J915" s="20"/>
      <c r="K915" s="5"/>
      <c r="U915" s="5"/>
      <c r="V915" s="5"/>
    </row>
    <row r="916" spans="3:22" x14ac:dyDescent="0.35">
      <c r="C916" s="5"/>
      <c r="D916" s="5"/>
      <c r="E916" s="5"/>
      <c r="F916" s="5"/>
      <c r="G916" s="5"/>
      <c r="H916" s="5"/>
      <c r="I916" s="18"/>
      <c r="J916" s="20"/>
      <c r="K916" s="5"/>
      <c r="U916" s="5"/>
      <c r="V916" s="5"/>
    </row>
    <row r="917" spans="3:22" x14ac:dyDescent="0.35">
      <c r="C917" s="5"/>
      <c r="D917" s="5"/>
      <c r="E917" s="5"/>
      <c r="F917" s="5"/>
      <c r="G917" s="5"/>
      <c r="H917" s="5"/>
      <c r="I917" s="18"/>
      <c r="J917" s="20"/>
      <c r="K917" s="5"/>
      <c r="U917" s="5"/>
      <c r="V917" s="5"/>
    </row>
    <row r="918" spans="3:22" x14ac:dyDescent="0.35">
      <c r="C918" s="5"/>
      <c r="D918" s="5"/>
      <c r="E918" s="5"/>
      <c r="F918" s="5"/>
      <c r="G918" s="5"/>
      <c r="H918" s="5"/>
      <c r="I918" s="18"/>
      <c r="J918" s="20"/>
      <c r="K918" s="5"/>
      <c r="U918" s="5"/>
      <c r="V918" s="5"/>
    </row>
    <row r="919" spans="3:22" x14ac:dyDescent="0.35">
      <c r="C919" s="5"/>
      <c r="D919" s="5"/>
      <c r="E919" s="5"/>
      <c r="F919" s="5"/>
      <c r="G919" s="5"/>
      <c r="H919" s="5"/>
      <c r="I919" s="18"/>
      <c r="J919" s="20"/>
      <c r="K919" s="5"/>
      <c r="U919" s="5"/>
      <c r="V919" s="5"/>
    </row>
    <row r="920" spans="3:22" x14ac:dyDescent="0.35">
      <c r="C920" s="5"/>
      <c r="D920" s="5"/>
      <c r="E920" s="5"/>
      <c r="F920" s="5"/>
      <c r="G920" s="5"/>
      <c r="H920" s="5"/>
      <c r="I920" s="18"/>
      <c r="J920" s="20"/>
      <c r="K920" s="5"/>
      <c r="U920" s="5"/>
      <c r="V920" s="5"/>
    </row>
    <row r="921" spans="3:22" x14ac:dyDescent="0.35">
      <c r="C921" s="5"/>
      <c r="D921" s="5"/>
      <c r="E921" s="5"/>
      <c r="F921" s="5"/>
      <c r="G921" s="5"/>
      <c r="H921" s="5"/>
      <c r="I921" s="18"/>
      <c r="J921" s="20"/>
      <c r="K921" s="5"/>
      <c r="U921" s="5"/>
      <c r="V921" s="5"/>
    </row>
    <row r="922" spans="3:22" x14ac:dyDescent="0.35">
      <c r="C922" s="5"/>
      <c r="D922" s="5"/>
      <c r="E922" s="5"/>
      <c r="F922" s="5"/>
      <c r="G922" s="5"/>
      <c r="H922" s="5"/>
      <c r="I922" s="18"/>
      <c r="J922" s="20"/>
      <c r="K922" s="5"/>
      <c r="U922" s="5"/>
      <c r="V922" s="5"/>
    </row>
    <row r="923" spans="3:22" x14ac:dyDescent="0.35">
      <c r="C923" s="5"/>
      <c r="D923" s="5"/>
      <c r="E923" s="5"/>
      <c r="F923" s="5"/>
      <c r="G923" s="5"/>
      <c r="H923" s="5"/>
      <c r="I923" s="18"/>
      <c r="J923" s="20"/>
      <c r="K923" s="5"/>
      <c r="U923" s="5"/>
      <c r="V923" s="5"/>
    </row>
    <row r="924" spans="3:22" x14ac:dyDescent="0.35">
      <c r="C924" s="5"/>
      <c r="D924" s="5"/>
      <c r="E924" s="5"/>
      <c r="F924" s="5"/>
      <c r="G924" s="5"/>
      <c r="H924" s="5"/>
      <c r="I924" s="18"/>
      <c r="J924" s="20"/>
      <c r="K924" s="5"/>
      <c r="U924" s="5"/>
      <c r="V924" s="5"/>
    </row>
    <row r="925" spans="3:22" x14ac:dyDescent="0.35">
      <c r="C925" s="5"/>
      <c r="D925" s="5"/>
      <c r="E925" s="5"/>
      <c r="F925" s="5"/>
      <c r="G925" s="5"/>
      <c r="H925" s="5"/>
      <c r="I925" s="18"/>
      <c r="J925" s="20"/>
      <c r="K925" s="5"/>
      <c r="U925" s="5"/>
      <c r="V925" s="5"/>
    </row>
    <row r="926" spans="3:22" x14ac:dyDescent="0.35">
      <c r="C926" s="5"/>
      <c r="D926" s="5"/>
      <c r="E926" s="5"/>
      <c r="F926" s="5"/>
      <c r="G926" s="5"/>
      <c r="H926" s="5"/>
      <c r="I926" s="18"/>
      <c r="J926" s="20"/>
      <c r="K926" s="5"/>
      <c r="U926" s="5"/>
      <c r="V926" s="5"/>
    </row>
    <row r="927" spans="3:22" x14ac:dyDescent="0.35">
      <c r="U927" s="5"/>
      <c r="V927" s="5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Lenovo</cp:lastModifiedBy>
  <dcterms:created xsi:type="dcterms:W3CDTF">2019-04-24T11:58:59Z</dcterms:created>
  <dcterms:modified xsi:type="dcterms:W3CDTF">2021-04-12T08:27:08Z</dcterms:modified>
</cp:coreProperties>
</file>